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YandexDisk\Меню\"/>
    </mc:Choice>
  </mc:AlternateContent>
  <xr:revisionPtr revIDLastSave="0" documentId="13_ncr:1_{9F4C4C73-C09B-410E-8B3B-FA6FBD86B2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I187" i="1"/>
  <c r="H187" i="1"/>
  <c r="G187" i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I168" i="1"/>
  <c r="H168" i="1"/>
  <c r="G168" i="1"/>
  <c r="F168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H129" i="1"/>
  <c r="G129" i="1"/>
  <c r="F129" i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I110" i="1"/>
  <c r="H110" i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91" i="1"/>
  <c r="B83" i="1"/>
  <c r="A83" i="1"/>
  <c r="B73" i="1"/>
  <c r="A73" i="1"/>
  <c r="L72" i="1"/>
  <c r="L83" i="1" s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198" i="1" l="1"/>
  <c r="I198" i="1"/>
  <c r="H198" i="1"/>
  <c r="G198" i="1"/>
  <c r="J198" i="1"/>
  <c r="H179" i="1"/>
  <c r="G179" i="1"/>
  <c r="F179" i="1"/>
  <c r="I179" i="1"/>
  <c r="J179" i="1"/>
  <c r="L159" i="1"/>
  <c r="L199" i="1"/>
  <c r="I159" i="1"/>
  <c r="J159" i="1"/>
  <c r="G159" i="1"/>
  <c r="F159" i="1"/>
  <c r="I140" i="1"/>
  <c r="J140" i="1"/>
  <c r="G140" i="1"/>
  <c r="F140" i="1"/>
  <c r="I121" i="1"/>
  <c r="H121" i="1"/>
  <c r="J121" i="1"/>
  <c r="G121" i="1"/>
  <c r="F121" i="1"/>
  <c r="J102" i="1"/>
  <c r="F102" i="1"/>
  <c r="I102" i="1"/>
  <c r="H102" i="1"/>
  <c r="G102" i="1"/>
  <c r="I83" i="1"/>
  <c r="F83" i="1"/>
  <c r="J83" i="1"/>
  <c r="G83" i="1"/>
  <c r="J64" i="1"/>
  <c r="I64" i="1"/>
  <c r="H64" i="1"/>
  <c r="G64" i="1"/>
  <c r="F64" i="1"/>
  <c r="G45" i="1"/>
  <c r="J45" i="1"/>
  <c r="H45" i="1"/>
  <c r="F45" i="1"/>
  <c r="H159" i="1"/>
  <c r="H140" i="1"/>
  <c r="H83" i="1"/>
  <c r="I45" i="1"/>
  <c r="I25" i="1"/>
  <c r="H25" i="1"/>
  <c r="J25" i="1"/>
  <c r="G25" i="1"/>
  <c r="F25" i="1"/>
  <c r="J199" i="1" l="1"/>
  <c r="G199" i="1"/>
  <c r="F199" i="1"/>
  <c r="I199" i="1"/>
  <c r="H199" i="1"/>
</calcChain>
</file>

<file path=xl/sharedStrings.xml><?xml version="1.0" encoding="utf-8"?>
<sst xmlns="http://schemas.openxmlformats.org/spreadsheetml/2006/main" count="238" uniqueCount="124">
  <si>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</si>
  <si>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</si>
  <si>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</si>
  <si>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</si>
  <si>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</si>
  <si>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</si>
  <si>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</si>
  <si>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</si>
  <si>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</si>
  <si>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</si>
  <si>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</si>
  <si>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</si>
  <si>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</si>
  <si>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</si>
  <si>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</si>
  <si>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</si>
  <si>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</si>
  <si>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</si>
  <si>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</si>
  <si>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</si>
  <si>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</si>
  <si>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</si>
  <si>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</si>
  <si>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</si>
  <si>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</si>
  <si>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</si>
  <si>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</si>
  <si>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</si>
  <si>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</si>
  <si>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</si>
  <si>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</si>
  <si>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</si>
  <si>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Итого за день:</t>
  </si>
  <si>
    <t>Среднее значение за период:</t>
  </si>
  <si>
    <t xml:space="preserve">Каша гречневая жидкая с маслом сливочным </t>
  </si>
  <si>
    <t xml:space="preserve">Какао с молоком сгущенным </t>
  </si>
  <si>
    <t xml:space="preserve">Сырники из творога запеченые </t>
  </si>
  <si>
    <t xml:space="preserve">Чурек </t>
  </si>
  <si>
    <t>Фрукты Яблоки</t>
  </si>
  <si>
    <t>Кефир</t>
  </si>
  <si>
    <t xml:space="preserve">Сыр (порции) </t>
  </si>
  <si>
    <t>219.17</t>
  </si>
  <si>
    <t>183.17</t>
  </si>
  <si>
    <t>383.17</t>
  </si>
  <si>
    <t>386.17</t>
  </si>
  <si>
    <t>338.11</t>
  </si>
  <si>
    <t>Кукуруза  схарная</t>
  </si>
  <si>
    <t xml:space="preserve">Гуляш </t>
  </si>
  <si>
    <t>Каша перловая вязкая</t>
  </si>
  <si>
    <t>156.17</t>
  </si>
  <si>
    <t>Компот из кураги</t>
  </si>
  <si>
    <t xml:space="preserve">Кукуруза сахарная </t>
  </si>
  <si>
    <t>Салат из моркови и яблок с яйцом</t>
  </si>
  <si>
    <t>65.17</t>
  </si>
  <si>
    <t xml:space="preserve">Потица запеченая </t>
  </si>
  <si>
    <t xml:space="preserve">Каша пшеничная вязкая со сливочным маслом </t>
  </si>
  <si>
    <t>157.01</t>
  </si>
  <si>
    <t>348.17</t>
  </si>
  <si>
    <t>Компот из изюма</t>
  </si>
  <si>
    <t>Фрукты Бананы</t>
  </si>
  <si>
    <t>338.17</t>
  </si>
  <si>
    <t>Рыба тушеная в томате с овощами</t>
  </si>
  <si>
    <t>229.17</t>
  </si>
  <si>
    <t xml:space="preserve">Картофель отварной </t>
  </si>
  <si>
    <t>310.17</t>
  </si>
  <si>
    <t>Сыр (порции)</t>
  </si>
  <si>
    <t>Салат зеленый с огурцами и помидорами</t>
  </si>
  <si>
    <t>19.17</t>
  </si>
  <si>
    <t>15.17</t>
  </si>
  <si>
    <t>Омлет натуральный</t>
  </si>
  <si>
    <t>210.17</t>
  </si>
  <si>
    <t>Макароны с сыром</t>
  </si>
  <si>
    <t xml:space="preserve">Чай со сгущеным молоком </t>
  </si>
  <si>
    <t>413.17</t>
  </si>
  <si>
    <t>Фрукты бананы</t>
  </si>
  <si>
    <t xml:space="preserve">Салат из свеклы с зеленым горошком </t>
  </si>
  <si>
    <t>53.17</t>
  </si>
  <si>
    <t xml:space="preserve">Вафли </t>
  </si>
  <si>
    <t xml:space="preserve">Котлеты из говядины </t>
  </si>
  <si>
    <t>268.17</t>
  </si>
  <si>
    <t xml:space="preserve">Чай с сахаром </t>
  </si>
  <si>
    <t>376.17</t>
  </si>
  <si>
    <t xml:space="preserve">закуска </t>
  </si>
  <si>
    <t xml:space="preserve">Салат из овощей </t>
  </si>
  <si>
    <t>43.17</t>
  </si>
  <si>
    <t xml:space="preserve">Запекаанка из творога </t>
  </si>
  <si>
    <t>223.17</t>
  </si>
  <si>
    <t xml:space="preserve">Каша пшеничная молочная </t>
  </si>
  <si>
    <t>173.17</t>
  </si>
  <si>
    <t xml:space="preserve">Кака с молоком сгущеным </t>
  </si>
  <si>
    <t>54.2</t>
  </si>
  <si>
    <t xml:space="preserve">Птица запеченая </t>
  </si>
  <si>
    <t>Рис отварной с овощами</t>
  </si>
  <si>
    <t xml:space="preserve">Чай с лимоном </t>
  </si>
  <si>
    <t>Фрукты свежие Бананы</t>
  </si>
  <si>
    <t>293.17</t>
  </si>
  <si>
    <t>377.17</t>
  </si>
  <si>
    <t>Салат "Бурячок"</t>
  </si>
  <si>
    <t>Рыба (минтай) тушеная в томате с овощами</t>
  </si>
  <si>
    <t xml:space="preserve">Каша пшенная вязкая </t>
  </si>
  <si>
    <t>Фрукты яблоки</t>
  </si>
  <si>
    <t>56.17</t>
  </si>
  <si>
    <t>Салат из свежей капусты и моркови с раст. Маслом</t>
  </si>
  <si>
    <t>Компот из смеси сушеных фруктов</t>
  </si>
  <si>
    <t xml:space="preserve">Овощи натуральные </t>
  </si>
  <si>
    <t>71.17</t>
  </si>
  <si>
    <t xml:space="preserve">Каша гречневая жидкая с маслом </t>
  </si>
  <si>
    <t xml:space="preserve">Омлет натуральный </t>
  </si>
  <si>
    <t xml:space="preserve">Какао со сгущеным молоком </t>
  </si>
  <si>
    <t>Фрукты апельсины</t>
  </si>
  <si>
    <t xml:space="preserve">Сыр (порциями) </t>
  </si>
  <si>
    <t>Печенье</t>
  </si>
  <si>
    <t>470.01</t>
  </si>
  <si>
    <t>303.17</t>
  </si>
  <si>
    <t>Чай с сахаром</t>
  </si>
  <si>
    <t>276.17</t>
  </si>
  <si>
    <t xml:space="preserve">Салат из свекла зеленым горошком </t>
  </si>
  <si>
    <t>Зефир</t>
  </si>
  <si>
    <t>0.2</t>
  </si>
  <si>
    <t>260.17</t>
  </si>
  <si>
    <t xml:space="preserve">кондитерские </t>
  </si>
  <si>
    <t xml:space="preserve"> МБОУ "СОШ № 54"</t>
  </si>
  <si>
    <t xml:space="preserve">И.о. директора </t>
  </si>
  <si>
    <t>Мазаева Сапижат Исаевна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</si>
</sst>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2" fillId="2" borderId="4" xfId="0" applyFont="1" applyFill="1" applyBorder="1"/>
    <xf numFmtId="0" fontId="2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60" t="s">
        <v>121</v>
      </c>
      <c r="D1" s="61"/>
      <c r="E1" s="62"/>
      <c r="F1" s="3" t="s">
        <v>1</v>
      </c>
      <c r="G1" s="2" t="s">
        <v>2</v>
      </c>
      <c r="H1" s="63" t="s">
        <v>122</v>
      </c>
      <c r="I1" s="61"/>
      <c r="J1" s="61"/>
      <c r="K1" s="6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3" t="s">
        <v>123</v>
      </c>
      <c r="I2" s="61"/>
      <c r="J2" s="61"/>
      <c r="K2" s="6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8.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34</v>
      </c>
      <c r="F6" s="20">
        <v>150</v>
      </c>
      <c r="G6" s="20">
        <v>5</v>
      </c>
      <c r="H6" s="20">
        <v>7</v>
      </c>
      <c r="I6" s="20">
        <v>26</v>
      </c>
      <c r="J6" s="20">
        <v>190</v>
      </c>
      <c r="K6" s="21" t="s">
        <v>42</v>
      </c>
      <c r="L6" s="20"/>
    </row>
    <row r="7" spans="1:12" ht="12.75" customHeight="1" x14ac:dyDescent="0.25">
      <c r="A7" s="22"/>
      <c r="B7" s="23"/>
      <c r="C7" s="24"/>
      <c r="D7" s="52" t="s">
        <v>30</v>
      </c>
      <c r="E7" s="50" t="s">
        <v>46</v>
      </c>
      <c r="F7" s="27">
        <v>100</v>
      </c>
      <c r="G7" s="27">
        <v>2</v>
      </c>
      <c r="H7" s="27"/>
      <c r="I7" s="27">
        <v>11</v>
      </c>
      <c r="J7" s="27">
        <v>58</v>
      </c>
      <c r="K7" s="28">
        <v>54.2</v>
      </c>
      <c r="L7" s="27"/>
    </row>
    <row r="8" spans="1:12" ht="12.75" customHeight="1" x14ac:dyDescent="0.25">
      <c r="A8" s="22"/>
      <c r="B8" s="23"/>
      <c r="C8" s="24"/>
      <c r="D8" s="51" t="s">
        <v>31</v>
      </c>
      <c r="E8" s="26" t="s">
        <v>36</v>
      </c>
      <c r="F8" s="27">
        <v>120</v>
      </c>
      <c r="G8" s="27">
        <v>13</v>
      </c>
      <c r="H8" s="27">
        <v>20</v>
      </c>
      <c r="I8" s="27">
        <v>22</v>
      </c>
      <c r="J8" s="27">
        <v>344</v>
      </c>
      <c r="K8" s="28" t="s">
        <v>41</v>
      </c>
      <c r="L8" s="27"/>
    </row>
    <row r="9" spans="1:12" ht="12.75" customHeight="1" x14ac:dyDescent="0.25">
      <c r="A9" s="22"/>
      <c r="B9" s="23"/>
      <c r="C9" s="24"/>
      <c r="D9" s="29" t="s">
        <v>25</v>
      </c>
      <c r="E9" s="26" t="s">
        <v>35</v>
      </c>
      <c r="F9" s="27">
        <v>200</v>
      </c>
      <c r="G9" s="27">
        <v>3</v>
      </c>
      <c r="H9" s="27">
        <v>3</v>
      </c>
      <c r="I9" s="27">
        <v>19</v>
      </c>
      <c r="J9" s="27">
        <v>119</v>
      </c>
      <c r="K9" s="28" t="s">
        <v>43</v>
      </c>
      <c r="L9" s="27"/>
    </row>
    <row r="10" spans="1:12" ht="12.75" customHeight="1" x14ac:dyDescent="0.25">
      <c r="A10" s="22"/>
      <c r="B10" s="23"/>
      <c r="C10" s="24"/>
      <c r="D10" s="29" t="s">
        <v>26</v>
      </c>
      <c r="E10" s="26" t="s">
        <v>37</v>
      </c>
      <c r="F10" s="27">
        <v>40</v>
      </c>
      <c r="G10" s="27">
        <v>4</v>
      </c>
      <c r="H10" s="27">
        <v>1</v>
      </c>
      <c r="I10" s="27">
        <v>26</v>
      </c>
      <c r="J10" s="27">
        <v>125</v>
      </c>
      <c r="K10" s="28" t="s">
        <v>43</v>
      </c>
      <c r="L10" s="27"/>
    </row>
    <row r="11" spans="1:12" ht="12.75" customHeight="1" x14ac:dyDescent="0.25">
      <c r="A11" s="22"/>
      <c r="B11" s="23"/>
      <c r="C11" s="24"/>
      <c r="D11" s="29" t="s">
        <v>27</v>
      </c>
      <c r="E11" s="26" t="s">
        <v>38</v>
      </c>
      <c r="F11" s="27">
        <v>100</v>
      </c>
      <c r="G11" s="27"/>
      <c r="H11" s="27"/>
      <c r="I11" s="27">
        <v>10</v>
      </c>
      <c r="J11" s="27">
        <v>47</v>
      </c>
      <c r="K11" s="28" t="s">
        <v>44</v>
      </c>
      <c r="L11" s="27"/>
    </row>
    <row r="12" spans="1:12" ht="12.75" customHeight="1" x14ac:dyDescent="0.25">
      <c r="A12" s="22"/>
      <c r="B12" s="23"/>
      <c r="C12" s="24"/>
      <c r="D12" s="25"/>
      <c r="E12" s="26" t="s">
        <v>39</v>
      </c>
      <c r="F12" s="27">
        <v>100</v>
      </c>
      <c r="G12" s="27">
        <v>3</v>
      </c>
      <c r="H12" s="27">
        <v>3</v>
      </c>
      <c r="I12" s="27">
        <v>5</v>
      </c>
      <c r="J12" s="27">
        <v>54</v>
      </c>
      <c r="K12" s="28" t="s">
        <v>45</v>
      </c>
      <c r="L12" s="27"/>
    </row>
    <row r="13" spans="1:12" ht="12.75" customHeight="1" x14ac:dyDescent="0.25">
      <c r="A13" s="22"/>
      <c r="B13" s="23"/>
      <c r="C13" s="24"/>
      <c r="D13" s="25"/>
      <c r="E13" s="26" t="s">
        <v>40</v>
      </c>
      <c r="F13" s="27">
        <v>20</v>
      </c>
      <c r="G13" s="27">
        <v>4</v>
      </c>
      <c r="H13" s="27">
        <v>5</v>
      </c>
      <c r="I13" s="27"/>
      <c r="J13" s="27">
        <v>52</v>
      </c>
      <c r="K13" s="28" t="s">
        <v>41</v>
      </c>
      <c r="L13" s="27"/>
    </row>
    <row r="14" spans="1:12" ht="12.75" customHeight="1" x14ac:dyDescent="0.25">
      <c r="A14" s="30"/>
      <c r="B14" s="31"/>
      <c r="C14" s="32"/>
      <c r="D14" s="33" t="s">
        <v>28</v>
      </c>
      <c r="E14" s="34"/>
      <c r="F14" s="35">
        <f t="shared" ref="F14:J14" si="0">SUM(F6:F13)</f>
        <v>830</v>
      </c>
      <c r="G14" s="35">
        <f t="shared" si="0"/>
        <v>34</v>
      </c>
      <c r="H14" s="35">
        <f t="shared" si="0"/>
        <v>39</v>
      </c>
      <c r="I14" s="35">
        <f t="shared" si="0"/>
        <v>119</v>
      </c>
      <c r="J14" s="35">
        <f t="shared" si="0"/>
        <v>989</v>
      </c>
      <c r="K14" s="36"/>
      <c r="L14" s="35">
        <f>SUM(L6:L13)</f>
        <v>0</v>
      </c>
    </row>
    <row r="15" spans="1:12" ht="12.75" customHeight="1" x14ac:dyDescent="0.25">
      <c r="A15" s="37">
        <f t="shared" ref="A15:B15" si="1">A6</f>
        <v>1</v>
      </c>
      <c r="B15" s="38">
        <f t="shared" si="1"/>
        <v>1</v>
      </c>
      <c r="C15" s="39" t="s">
        <v>29</v>
      </c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9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2.75" customHeight="1" x14ac:dyDescent="0.25">
      <c r="A24" s="30"/>
      <c r="B24" s="31"/>
      <c r="C24" s="32"/>
      <c r="D24" s="33" t="s">
        <v>28</v>
      </c>
      <c r="E24" s="34"/>
      <c r="F24" s="35">
        <f t="shared" ref="F24:J24" si="2">SUM(F15:F23)</f>
        <v>0</v>
      </c>
      <c r="G24" s="35">
        <f t="shared" si="2"/>
        <v>0</v>
      </c>
      <c r="H24" s="35">
        <f t="shared" si="2"/>
        <v>0</v>
      </c>
      <c r="I24" s="35">
        <f t="shared" si="2"/>
        <v>0</v>
      </c>
      <c r="J24" s="35">
        <f t="shared" si="2"/>
        <v>0</v>
      </c>
      <c r="K24" s="36"/>
      <c r="L24" s="35">
        <f>SUM(L15:L23)</f>
        <v>0</v>
      </c>
    </row>
    <row r="25" spans="1:12" ht="12.75" customHeight="1" x14ac:dyDescent="0.25">
      <c r="A25" s="40">
        <f t="shared" ref="A25:B25" si="3">A6</f>
        <v>1</v>
      </c>
      <c r="B25" s="41">
        <f t="shared" si="3"/>
        <v>1</v>
      </c>
      <c r="C25" s="58" t="s">
        <v>32</v>
      </c>
      <c r="D25" s="59"/>
      <c r="E25" s="42"/>
      <c r="F25" s="43">
        <f t="shared" ref="F25:J25" si="4">F14+F24</f>
        <v>830</v>
      </c>
      <c r="G25" s="43">
        <f t="shared" si="4"/>
        <v>34</v>
      </c>
      <c r="H25" s="43">
        <f t="shared" si="4"/>
        <v>39</v>
      </c>
      <c r="I25" s="43">
        <f t="shared" si="4"/>
        <v>119</v>
      </c>
      <c r="J25" s="43">
        <f t="shared" si="4"/>
        <v>989</v>
      </c>
      <c r="K25" s="43"/>
      <c r="L25" s="43">
        <f>L14+L24</f>
        <v>0</v>
      </c>
    </row>
    <row r="26" spans="1:12" ht="12.75" customHeight="1" thickBot="1" x14ac:dyDescent="0.3">
      <c r="A26" s="44">
        <v>1</v>
      </c>
      <c r="B26" s="23">
        <v>2</v>
      </c>
      <c r="C26" s="17" t="s">
        <v>23</v>
      </c>
      <c r="D26" s="18" t="s">
        <v>24</v>
      </c>
      <c r="E26" s="19" t="s">
        <v>54</v>
      </c>
      <c r="F26" s="20">
        <v>120</v>
      </c>
      <c r="G26" s="20">
        <v>28</v>
      </c>
      <c r="H26" s="20">
        <v>37</v>
      </c>
      <c r="I26" s="20"/>
      <c r="J26" s="20">
        <v>450</v>
      </c>
      <c r="K26" s="21">
        <v>293.17</v>
      </c>
      <c r="L26" s="20"/>
    </row>
    <row r="27" spans="1:12" ht="12.75" customHeight="1" x14ac:dyDescent="0.25">
      <c r="A27" s="44"/>
      <c r="B27" s="23"/>
      <c r="C27" s="24"/>
      <c r="D27" s="52" t="s">
        <v>30</v>
      </c>
      <c r="E27" s="19" t="s">
        <v>52</v>
      </c>
      <c r="F27" s="20">
        <v>100</v>
      </c>
      <c r="G27" s="20">
        <v>3</v>
      </c>
      <c r="H27" s="20">
        <v>8</v>
      </c>
      <c r="I27" s="20">
        <v>7</v>
      </c>
      <c r="J27" s="20">
        <v>108</v>
      </c>
      <c r="K27" s="21" t="s">
        <v>53</v>
      </c>
      <c r="L27" s="20"/>
    </row>
    <row r="28" spans="1:12" ht="12.75" customHeight="1" x14ac:dyDescent="0.25">
      <c r="A28" s="44"/>
      <c r="B28" s="23"/>
      <c r="C28" s="24"/>
      <c r="D28" s="51" t="s">
        <v>31</v>
      </c>
      <c r="E28" s="26" t="s">
        <v>55</v>
      </c>
      <c r="F28" s="27">
        <v>150</v>
      </c>
      <c r="G28" s="27">
        <v>4</v>
      </c>
      <c r="H28" s="27">
        <v>4</v>
      </c>
      <c r="I28" s="27">
        <v>27</v>
      </c>
      <c r="J28" s="27">
        <v>162</v>
      </c>
      <c r="K28" s="28" t="s">
        <v>56</v>
      </c>
      <c r="L28" s="27"/>
    </row>
    <row r="29" spans="1:12" ht="12.75" customHeight="1" x14ac:dyDescent="0.25">
      <c r="A29" s="44"/>
      <c r="B29" s="23"/>
      <c r="C29" s="24"/>
      <c r="D29" s="29" t="s">
        <v>25</v>
      </c>
      <c r="E29" s="26" t="s">
        <v>58</v>
      </c>
      <c r="F29" s="27">
        <v>200</v>
      </c>
      <c r="G29" s="27"/>
      <c r="H29" s="27"/>
      <c r="I29" s="27">
        <v>28</v>
      </c>
      <c r="J29" s="27">
        <v>116</v>
      </c>
      <c r="K29" s="28" t="s">
        <v>57</v>
      </c>
      <c r="L29" s="27"/>
    </row>
    <row r="30" spans="1:12" ht="12.75" customHeight="1" x14ac:dyDescent="0.25">
      <c r="A30" s="44"/>
      <c r="B30" s="23"/>
      <c r="C30" s="24"/>
      <c r="D30" s="29" t="s">
        <v>26</v>
      </c>
      <c r="E30" s="26" t="s">
        <v>37</v>
      </c>
      <c r="F30" s="27">
        <v>50</v>
      </c>
      <c r="G30" s="27">
        <v>5</v>
      </c>
      <c r="H30" s="27">
        <v>1</v>
      </c>
      <c r="I30" s="27">
        <v>33</v>
      </c>
      <c r="J30" s="27">
        <v>157</v>
      </c>
      <c r="K30" s="28">
        <v>1035</v>
      </c>
      <c r="L30" s="27"/>
    </row>
    <row r="31" spans="1:12" ht="12.75" customHeight="1" x14ac:dyDescent="0.25">
      <c r="A31" s="44"/>
      <c r="B31" s="23"/>
      <c r="C31" s="24"/>
      <c r="D31" s="29" t="s">
        <v>27</v>
      </c>
      <c r="E31" s="26" t="s">
        <v>59</v>
      </c>
      <c r="F31" s="27">
        <v>100</v>
      </c>
      <c r="G31" s="27">
        <v>1</v>
      </c>
      <c r="H31" s="27">
        <v>1</v>
      </c>
      <c r="I31" s="27">
        <v>20</v>
      </c>
      <c r="J31" s="27">
        <v>89</v>
      </c>
      <c r="K31" s="28" t="s">
        <v>60</v>
      </c>
      <c r="L31" s="27"/>
    </row>
    <row r="32" spans="1:12" ht="12.75" customHeight="1" x14ac:dyDescent="0.25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2.75" customHeight="1" x14ac:dyDescent="0.25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5"/>
      <c r="B34" s="31"/>
      <c r="C34" s="32"/>
      <c r="D34" s="33" t="s">
        <v>28</v>
      </c>
      <c r="E34" s="34"/>
      <c r="F34" s="35">
        <f t="shared" ref="F34:J34" si="5">SUM(F26:F33)</f>
        <v>720</v>
      </c>
      <c r="G34" s="35">
        <f t="shared" si="5"/>
        <v>41</v>
      </c>
      <c r="H34" s="35">
        <f t="shared" si="5"/>
        <v>51</v>
      </c>
      <c r="I34" s="35">
        <f t="shared" si="5"/>
        <v>115</v>
      </c>
      <c r="J34" s="35">
        <f t="shared" si="5"/>
        <v>1082</v>
      </c>
      <c r="K34" s="36"/>
      <c r="L34" s="35">
        <f>SUM(L26:L33)</f>
        <v>0</v>
      </c>
    </row>
    <row r="35" spans="1:12" ht="12.75" customHeight="1" x14ac:dyDescent="0.25">
      <c r="A35" s="38">
        <f t="shared" ref="A35:B35" si="6">A26</f>
        <v>1</v>
      </c>
      <c r="B35" s="38">
        <f t="shared" si="6"/>
        <v>2</v>
      </c>
      <c r="C35" s="39" t="s">
        <v>29</v>
      </c>
      <c r="D35" s="29"/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/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9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9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44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45"/>
      <c r="B44" s="31"/>
      <c r="C44" s="32"/>
      <c r="D44" s="33" t="s">
        <v>28</v>
      </c>
      <c r="E44" s="34"/>
      <c r="F44" s="35">
        <f t="shared" ref="F44:J44" si="7">SUM(F35:F43)</f>
        <v>0</v>
      </c>
      <c r="G44" s="35">
        <f t="shared" si="7"/>
        <v>0</v>
      </c>
      <c r="H44" s="35">
        <f t="shared" si="7"/>
        <v>0</v>
      </c>
      <c r="I44" s="35">
        <f t="shared" si="7"/>
        <v>0</v>
      </c>
      <c r="J44" s="35">
        <f t="shared" si="7"/>
        <v>0</v>
      </c>
      <c r="K44" s="36"/>
      <c r="L44" s="35">
        <f>SUM(L35:L43)</f>
        <v>0</v>
      </c>
    </row>
    <row r="45" spans="1:12" ht="15.75" customHeight="1" x14ac:dyDescent="0.25">
      <c r="A45" s="46">
        <f t="shared" ref="A45:B45" si="8">A26</f>
        <v>1</v>
      </c>
      <c r="B45" s="46">
        <f t="shared" si="8"/>
        <v>2</v>
      </c>
      <c r="C45" s="58" t="s">
        <v>32</v>
      </c>
      <c r="D45" s="59"/>
      <c r="E45" s="42"/>
      <c r="F45" s="43">
        <f t="shared" ref="F45:J45" si="9">F34+F44</f>
        <v>720</v>
      </c>
      <c r="G45" s="43">
        <f t="shared" si="9"/>
        <v>41</v>
      </c>
      <c r="H45" s="43">
        <f t="shared" si="9"/>
        <v>51</v>
      </c>
      <c r="I45" s="43">
        <f t="shared" si="9"/>
        <v>115</v>
      </c>
      <c r="J45" s="43">
        <f t="shared" si="9"/>
        <v>1082</v>
      </c>
      <c r="K45" s="43"/>
      <c r="L45" s="43">
        <f>L34+L44</f>
        <v>0</v>
      </c>
    </row>
    <row r="46" spans="1:12" ht="12.75" customHeight="1" x14ac:dyDescent="0.25">
      <c r="A46" s="15">
        <v>1</v>
      </c>
      <c r="B46" s="16">
        <v>3</v>
      </c>
      <c r="C46" s="17" t="s">
        <v>23</v>
      </c>
      <c r="D46" s="18" t="s">
        <v>24</v>
      </c>
      <c r="E46" s="19" t="s">
        <v>61</v>
      </c>
      <c r="F46" s="20">
        <v>80</v>
      </c>
      <c r="G46" s="20">
        <v>10</v>
      </c>
      <c r="H46" s="20">
        <v>5</v>
      </c>
      <c r="I46" s="20">
        <v>5</v>
      </c>
      <c r="J46" s="20">
        <v>109</v>
      </c>
      <c r="K46" s="21" t="s">
        <v>62</v>
      </c>
      <c r="L46" s="20"/>
    </row>
    <row r="47" spans="1:12" ht="12.75" customHeight="1" x14ac:dyDescent="0.25">
      <c r="A47" s="22"/>
      <c r="B47" s="23"/>
      <c r="C47" s="24"/>
      <c r="D47" s="51" t="s">
        <v>31</v>
      </c>
      <c r="E47" s="26" t="s">
        <v>63</v>
      </c>
      <c r="F47" s="27">
        <v>150</v>
      </c>
      <c r="G47" s="27">
        <v>3</v>
      </c>
      <c r="H47" s="27">
        <v>4</v>
      </c>
      <c r="I47" s="27">
        <v>25</v>
      </c>
      <c r="J47" s="27">
        <v>151</v>
      </c>
      <c r="K47" s="28" t="s">
        <v>64</v>
      </c>
      <c r="L47" s="27"/>
    </row>
    <row r="48" spans="1:12" ht="12.75" customHeight="1" x14ac:dyDescent="0.25">
      <c r="A48" s="22"/>
      <c r="B48" s="23"/>
      <c r="C48" s="24"/>
      <c r="D48" s="29" t="s">
        <v>25</v>
      </c>
      <c r="E48" s="26" t="s">
        <v>50</v>
      </c>
      <c r="F48" s="27">
        <v>200</v>
      </c>
      <c r="G48" s="27">
        <v>1</v>
      </c>
      <c r="H48" s="27"/>
      <c r="I48" s="27">
        <v>30</v>
      </c>
      <c r="J48" s="27">
        <v>126</v>
      </c>
      <c r="K48" s="28" t="s">
        <v>57</v>
      </c>
      <c r="L48" s="27"/>
    </row>
    <row r="49" spans="1:12" ht="12.75" customHeight="1" x14ac:dyDescent="0.25">
      <c r="A49" s="22"/>
      <c r="B49" s="23"/>
      <c r="C49" s="24"/>
      <c r="D49" s="29" t="s">
        <v>26</v>
      </c>
      <c r="E49" s="26" t="s">
        <v>37</v>
      </c>
      <c r="F49" s="27">
        <v>50</v>
      </c>
      <c r="G49" s="27">
        <v>5</v>
      </c>
      <c r="H49" s="27">
        <v>1</v>
      </c>
      <c r="I49" s="27">
        <v>33</v>
      </c>
      <c r="J49" s="27">
        <v>157</v>
      </c>
      <c r="K49" s="28">
        <v>1035</v>
      </c>
      <c r="L49" s="27"/>
    </row>
    <row r="50" spans="1:12" ht="12.75" customHeight="1" x14ac:dyDescent="0.25">
      <c r="A50" s="22"/>
      <c r="B50" s="23"/>
      <c r="C50" s="24"/>
      <c r="D50" s="29" t="s">
        <v>27</v>
      </c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22"/>
      <c r="B51" s="23"/>
      <c r="C51" s="24"/>
      <c r="D51" s="25"/>
      <c r="E51" s="26" t="s">
        <v>65</v>
      </c>
      <c r="F51" s="27">
        <v>20</v>
      </c>
      <c r="G51" s="27">
        <v>4</v>
      </c>
      <c r="H51" s="27">
        <v>5</v>
      </c>
      <c r="I51" s="27"/>
      <c r="J51" s="27">
        <v>52</v>
      </c>
      <c r="K51" s="28" t="s">
        <v>68</v>
      </c>
      <c r="L51" s="27"/>
    </row>
    <row r="52" spans="1:12" ht="12.75" customHeight="1" x14ac:dyDescent="0.25">
      <c r="A52" s="22"/>
      <c r="B52" s="23"/>
      <c r="C52" s="24"/>
      <c r="D52" s="25"/>
      <c r="E52" s="26" t="s">
        <v>66</v>
      </c>
      <c r="F52" s="27">
        <v>100</v>
      </c>
      <c r="G52" s="27">
        <v>1</v>
      </c>
      <c r="H52" s="27">
        <v>7</v>
      </c>
      <c r="I52" s="27">
        <v>1</v>
      </c>
      <c r="J52" s="27">
        <v>74</v>
      </c>
      <c r="K52" s="28" t="s">
        <v>67</v>
      </c>
      <c r="L52" s="27"/>
    </row>
    <row r="53" spans="1:12" ht="12.75" customHeight="1" x14ac:dyDescent="0.25">
      <c r="A53" s="30"/>
      <c r="B53" s="31"/>
      <c r="C53" s="32"/>
      <c r="D53" s="33" t="s">
        <v>28</v>
      </c>
      <c r="E53" s="34"/>
      <c r="F53" s="35">
        <f t="shared" ref="F53:J53" si="10">SUM(F46:F52)</f>
        <v>600</v>
      </c>
      <c r="G53" s="35">
        <f t="shared" si="10"/>
        <v>24</v>
      </c>
      <c r="H53" s="35">
        <f t="shared" si="10"/>
        <v>22</v>
      </c>
      <c r="I53" s="35">
        <f t="shared" si="10"/>
        <v>94</v>
      </c>
      <c r="J53" s="35">
        <f t="shared" si="10"/>
        <v>669</v>
      </c>
      <c r="K53" s="36"/>
      <c r="L53" s="35">
        <f>SUM(L46:L52)</f>
        <v>0</v>
      </c>
    </row>
    <row r="54" spans="1:12" ht="12.75" customHeight="1" x14ac:dyDescent="0.25">
      <c r="A54" s="37">
        <f t="shared" ref="A54:B54" si="11">A46</f>
        <v>1</v>
      </c>
      <c r="B54" s="38">
        <f t="shared" si="11"/>
        <v>3</v>
      </c>
      <c r="C54" s="39" t="s">
        <v>29</v>
      </c>
      <c r="D54" s="29"/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/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/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9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9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2.75" customHeight="1" x14ac:dyDescent="0.25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 ht="12.75" customHeight="1" x14ac:dyDescent="0.25">
      <c r="A63" s="30"/>
      <c r="B63" s="31"/>
      <c r="C63" s="32"/>
      <c r="D63" s="33" t="s">
        <v>28</v>
      </c>
      <c r="E63" s="34"/>
      <c r="F63" s="35">
        <f t="shared" ref="F63:J63" si="12">SUM(F54:F62)</f>
        <v>0</v>
      </c>
      <c r="G63" s="35">
        <f t="shared" si="12"/>
        <v>0</v>
      </c>
      <c r="H63" s="35">
        <f t="shared" si="12"/>
        <v>0</v>
      </c>
      <c r="I63" s="35">
        <f t="shared" si="12"/>
        <v>0</v>
      </c>
      <c r="J63" s="35">
        <f t="shared" si="12"/>
        <v>0</v>
      </c>
      <c r="K63" s="36"/>
      <c r="L63" s="35">
        <f>SUM(L54:L62)</f>
        <v>0</v>
      </c>
    </row>
    <row r="64" spans="1:12" ht="15.75" customHeight="1" x14ac:dyDescent="0.25">
      <c r="A64" s="40">
        <f t="shared" ref="A64:B64" si="13">A46</f>
        <v>1</v>
      </c>
      <c r="B64" s="41">
        <f t="shared" si="13"/>
        <v>3</v>
      </c>
      <c r="C64" s="58" t="s">
        <v>32</v>
      </c>
      <c r="D64" s="59"/>
      <c r="E64" s="42"/>
      <c r="F64" s="43">
        <f t="shared" ref="F64:J64" si="14">F53+F63</f>
        <v>600</v>
      </c>
      <c r="G64" s="43">
        <f t="shared" si="14"/>
        <v>24</v>
      </c>
      <c r="H64" s="43">
        <f t="shared" si="14"/>
        <v>22</v>
      </c>
      <c r="I64" s="43">
        <f t="shared" si="14"/>
        <v>94</v>
      </c>
      <c r="J64" s="43">
        <f t="shared" si="14"/>
        <v>669</v>
      </c>
      <c r="K64" s="43"/>
      <c r="L64" s="43">
        <f>L53+L63</f>
        <v>0</v>
      </c>
    </row>
    <row r="65" spans="1:12" ht="12.75" customHeight="1" x14ac:dyDescent="0.25">
      <c r="A65" s="15">
        <v>1</v>
      </c>
      <c r="B65" s="16">
        <v>4</v>
      </c>
      <c r="C65" s="17" t="s">
        <v>23</v>
      </c>
      <c r="D65" s="18" t="s">
        <v>24</v>
      </c>
      <c r="E65" s="19" t="s">
        <v>69</v>
      </c>
      <c r="F65" s="20">
        <v>120</v>
      </c>
      <c r="G65" s="20">
        <v>11</v>
      </c>
      <c r="H65" s="20">
        <v>18</v>
      </c>
      <c r="I65" s="20">
        <v>2</v>
      </c>
      <c r="J65" s="20">
        <v>205</v>
      </c>
      <c r="K65" s="21" t="s">
        <v>70</v>
      </c>
      <c r="L65" s="20"/>
    </row>
    <row r="66" spans="1:12" ht="12.75" customHeight="1" x14ac:dyDescent="0.25">
      <c r="A66" s="22"/>
      <c r="B66" s="23"/>
      <c r="C66" s="24"/>
      <c r="D66" s="25"/>
      <c r="E66" s="26" t="s">
        <v>71</v>
      </c>
      <c r="F66" s="27">
        <v>150</v>
      </c>
      <c r="G66" s="27">
        <v>11</v>
      </c>
      <c r="H66" s="27">
        <v>14</v>
      </c>
      <c r="I66" s="27">
        <v>24</v>
      </c>
      <c r="J66" s="27">
        <v>263</v>
      </c>
      <c r="K66" s="28" t="s">
        <v>70</v>
      </c>
      <c r="L66" s="27"/>
    </row>
    <row r="67" spans="1:12" ht="12.75" customHeight="1" x14ac:dyDescent="0.25">
      <c r="A67" s="22"/>
      <c r="B67" s="23"/>
      <c r="C67" s="24"/>
      <c r="D67" s="29" t="s">
        <v>25</v>
      </c>
      <c r="E67" s="26" t="s">
        <v>72</v>
      </c>
      <c r="F67" s="27">
        <v>200</v>
      </c>
      <c r="G67" s="27">
        <v>3</v>
      </c>
      <c r="H67" s="27">
        <v>3</v>
      </c>
      <c r="I67" s="27">
        <v>21</v>
      </c>
      <c r="J67" s="27">
        <v>129</v>
      </c>
      <c r="K67" s="28" t="s">
        <v>73</v>
      </c>
      <c r="L67" s="27"/>
    </row>
    <row r="68" spans="1:12" ht="12.75" customHeight="1" x14ac:dyDescent="0.25">
      <c r="A68" s="22"/>
      <c r="B68" s="23"/>
      <c r="C68" s="24"/>
      <c r="D68" s="29" t="s">
        <v>26</v>
      </c>
      <c r="E68" s="26" t="s">
        <v>37</v>
      </c>
      <c r="F68" s="27">
        <v>50</v>
      </c>
      <c r="G68" s="27">
        <v>5</v>
      </c>
      <c r="H68" s="27">
        <v>1</v>
      </c>
      <c r="I68" s="27">
        <v>33</v>
      </c>
      <c r="J68" s="27">
        <v>157</v>
      </c>
      <c r="K68" s="28">
        <v>1035</v>
      </c>
      <c r="L68" s="27"/>
    </row>
    <row r="69" spans="1:12" ht="12.75" customHeight="1" x14ac:dyDescent="0.25">
      <c r="A69" s="22"/>
      <c r="B69" s="23"/>
      <c r="C69" s="24"/>
      <c r="D69" s="29" t="s">
        <v>27</v>
      </c>
      <c r="E69" s="26" t="s">
        <v>74</v>
      </c>
      <c r="F69" s="27">
        <v>100</v>
      </c>
      <c r="G69" s="27">
        <v>1</v>
      </c>
      <c r="H69" s="27">
        <v>1</v>
      </c>
      <c r="I69" s="27">
        <v>20</v>
      </c>
      <c r="J69" s="27">
        <v>89</v>
      </c>
      <c r="K69" s="28" t="s">
        <v>60</v>
      </c>
      <c r="L69" s="27"/>
    </row>
    <row r="70" spans="1:12" ht="12.75" customHeight="1" x14ac:dyDescent="0.25">
      <c r="A70" s="22"/>
      <c r="B70" s="23"/>
      <c r="C70" s="24"/>
      <c r="D70" s="25"/>
      <c r="E70" s="26" t="s">
        <v>75</v>
      </c>
      <c r="F70" s="27">
        <v>60</v>
      </c>
      <c r="G70" s="27">
        <v>1</v>
      </c>
      <c r="H70" s="27">
        <v>2</v>
      </c>
      <c r="I70" s="27">
        <v>4</v>
      </c>
      <c r="J70" s="27">
        <v>41</v>
      </c>
      <c r="K70" s="28" t="s">
        <v>76</v>
      </c>
      <c r="L70" s="27"/>
    </row>
    <row r="71" spans="1:12" ht="12.75" customHeight="1" x14ac:dyDescent="0.25">
      <c r="A71" s="22"/>
      <c r="B71" s="23"/>
      <c r="C71" s="24"/>
      <c r="D71" s="25"/>
      <c r="E71" s="26" t="s">
        <v>77</v>
      </c>
      <c r="F71" s="27">
        <v>50</v>
      </c>
      <c r="G71" s="27">
        <v>2</v>
      </c>
      <c r="H71" s="27">
        <v>15</v>
      </c>
      <c r="I71" s="27">
        <v>31</v>
      </c>
      <c r="J71" s="27">
        <v>271</v>
      </c>
      <c r="K71" s="28">
        <v>13053</v>
      </c>
      <c r="L71" s="27"/>
    </row>
    <row r="72" spans="1:12" ht="12.75" customHeight="1" x14ac:dyDescent="0.25">
      <c r="A72" s="30"/>
      <c r="B72" s="31"/>
      <c r="C72" s="32"/>
      <c r="D72" s="33" t="s">
        <v>28</v>
      </c>
      <c r="E72" s="34"/>
      <c r="F72" s="35">
        <f t="shared" ref="F72:J72" si="15">SUM(F65:F71)</f>
        <v>730</v>
      </c>
      <c r="G72" s="35">
        <f t="shared" si="15"/>
        <v>34</v>
      </c>
      <c r="H72" s="35">
        <f t="shared" si="15"/>
        <v>54</v>
      </c>
      <c r="I72" s="35">
        <f t="shared" si="15"/>
        <v>135</v>
      </c>
      <c r="J72" s="35">
        <f t="shared" si="15"/>
        <v>1155</v>
      </c>
      <c r="K72" s="36"/>
      <c r="L72" s="35">
        <f>SUM(L65:L71)</f>
        <v>0</v>
      </c>
    </row>
    <row r="73" spans="1:12" ht="12.75" customHeight="1" x14ac:dyDescent="0.25">
      <c r="A73" s="37">
        <f t="shared" ref="A73:B73" si="16">A65</f>
        <v>1</v>
      </c>
      <c r="B73" s="38">
        <f t="shared" si="16"/>
        <v>4</v>
      </c>
      <c r="C73" s="39" t="s">
        <v>29</v>
      </c>
      <c r="D73" s="29"/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9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9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2.75" customHeight="1" x14ac:dyDescent="0.25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12.75" customHeight="1" x14ac:dyDescent="0.25">
      <c r="A82" s="30"/>
      <c r="B82" s="31"/>
      <c r="C82" s="32"/>
      <c r="D82" s="33"/>
      <c r="E82" s="34"/>
      <c r="F82" s="35"/>
      <c r="G82" s="35"/>
      <c r="H82" s="35"/>
      <c r="I82" s="35"/>
      <c r="J82" s="35"/>
      <c r="K82" s="36"/>
      <c r="L82" s="35"/>
    </row>
    <row r="83" spans="1:12" ht="15.75" customHeight="1" x14ac:dyDescent="0.25">
      <c r="A83" s="40">
        <f t="shared" ref="A83:B83" si="17">A65</f>
        <v>1</v>
      </c>
      <c r="B83" s="41">
        <f t="shared" si="17"/>
        <v>4</v>
      </c>
      <c r="C83" s="58" t="s">
        <v>32</v>
      </c>
      <c r="D83" s="59"/>
      <c r="E83" s="42"/>
      <c r="F83" s="43">
        <f t="shared" ref="F83:J83" si="18">F72+F82</f>
        <v>730</v>
      </c>
      <c r="G83" s="43">
        <f t="shared" si="18"/>
        <v>34</v>
      </c>
      <c r="H83" s="43">
        <f t="shared" si="18"/>
        <v>54</v>
      </c>
      <c r="I83" s="43">
        <f t="shared" si="18"/>
        <v>135</v>
      </c>
      <c r="J83" s="43">
        <f t="shared" si="18"/>
        <v>1155</v>
      </c>
      <c r="K83" s="43"/>
      <c r="L83" s="43">
        <f>L72+L82</f>
        <v>0</v>
      </c>
    </row>
    <row r="84" spans="1:12" ht="12.75" customHeight="1" x14ac:dyDescent="0.25">
      <c r="A84" s="15">
        <v>1</v>
      </c>
      <c r="B84" s="16">
        <v>5</v>
      </c>
      <c r="C84" s="17" t="s">
        <v>23</v>
      </c>
      <c r="D84" s="18" t="s">
        <v>24</v>
      </c>
      <c r="E84" s="19" t="s">
        <v>78</v>
      </c>
      <c r="F84" s="20">
        <v>90</v>
      </c>
      <c r="G84" s="20">
        <v>14</v>
      </c>
      <c r="H84" s="20">
        <v>13</v>
      </c>
      <c r="I84" s="20">
        <v>14</v>
      </c>
      <c r="J84" s="20">
        <v>228</v>
      </c>
      <c r="K84" s="21" t="s">
        <v>79</v>
      </c>
      <c r="L84" s="20"/>
    </row>
    <row r="85" spans="1:12" ht="12.75" customHeight="1" x14ac:dyDescent="0.25">
      <c r="A85" s="22"/>
      <c r="B85" s="23"/>
      <c r="C85" s="24"/>
      <c r="D85" s="25"/>
      <c r="E85" s="26" t="s">
        <v>48</v>
      </c>
      <c r="F85" s="27">
        <v>150</v>
      </c>
      <c r="G85" s="27">
        <v>3</v>
      </c>
      <c r="H85" s="27">
        <v>6</v>
      </c>
      <c r="I85" s="27">
        <v>22</v>
      </c>
      <c r="J85" s="27">
        <v>154</v>
      </c>
      <c r="K85" s="28" t="s">
        <v>49</v>
      </c>
      <c r="L85" s="27"/>
    </row>
    <row r="86" spans="1:12" ht="12.75" customHeight="1" x14ac:dyDescent="0.25">
      <c r="A86" s="22"/>
      <c r="B86" s="23"/>
      <c r="C86" s="24"/>
      <c r="D86" s="29" t="s">
        <v>25</v>
      </c>
      <c r="E86" s="26" t="s">
        <v>80</v>
      </c>
      <c r="F86" s="27">
        <v>200</v>
      </c>
      <c r="G86" s="27"/>
      <c r="H86" s="27"/>
      <c r="I86" s="27">
        <v>20</v>
      </c>
      <c r="J86" s="27">
        <v>76</v>
      </c>
      <c r="K86" s="28" t="s">
        <v>81</v>
      </c>
      <c r="L86" s="27"/>
    </row>
    <row r="87" spans="1:12" ht="12.75" customHeight="1" x14ac:dyDescent="0.25">
      <c r="A87" s="22"/>
      <c r="B87" s="23"/>
      <c r="C87" s="24"/>
      <c r="D87" s="29" t="s">
        <v>26</v>
      </c>
      <c r="E87" s="26" t="s">
        <v>37</v>
      </c>
      <c r="F87" s="27">
        <v>50</v>
      </c>
      <c r="G87" s="27">
        <v>5</v>
      </c>
      <c r="H87" s="27">
        <v>1</v>
      </c>
      <c r="I87" s="27">
        <v>33</v>
      </c>
      <c r="J87" s="27">
        <v>157</v>
      </c>
      <c r="K87" s="28">
        <v>1035</v>
      </c>
      <c r="L87" s="27"/>
    </row>
    <row r="88" spans="1:12" ht="12.75" customHeight="1" x14ac:dyDescent="0.25">
      <c r="A88" s="22"/>
      <c r="B88" s="23"/>
      <c r="C88" s="24"/>
      <c r="D88" s="29" t="s">
        <v>27</v>
      </c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22"/>
      <c r="B89" s="23"/>
      <c r="C89" s="24"/>
      <c r="D89" s="51" t="s">
        <v>82</v>
      </c>
      <c r="E89" s="26" t="s">
        <v>83</v>
      </c>
      <c r="F89" s="27">
        <v>100</v>
      </c>
      <c r="G89" s="27">
        <v>1</v>
      </c>
      <c r="H89" s="27">
        <v>6</v>
      </c>
      <c r="I89" s="27">
        <v>3</v>
      </c>
      <c r="J89" s="27">
        <v>74</v>
      </c>
      <c r="K89" s="28" t="s">
        <v>84</v>
      </c>
      <c r="L89" s="27"/>
    </row>
    <row r="90" spans="1:12" ht="12.75" customHeight="1" x14ac:dyDescent="0.25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30"/>
      <c r="B91" s="31"/>
      <c r="C91" s="32"/>
      <c r="D91" s="33" t="s">
        <v>28</v>
      </c>
      <c r="E91" s="34"/>
      <c r="F91" s="35">
        <f t="shared" ref="F91:J91" si="19">SUM(F84:F90)</f>
        <v>590</v>
      </c>
      <c r="G91" s="35">
        <f t="shared" si="19"/>
        <v>23</v>
      </c>
      <c r="H91" s="35">
        <f t="shared" si="19"/>
        <v>26</v>
      </c>
      <c r="I91" s="35">
        <f t="shared" si="19"/>
        <v>92</v>
      </c>
      <c r="J91" s="35">
        <f t="shared" si="19"/>
        <v>689</v>
      </c>
      <c r="K91" s="36"/>
      <c r="L91" s="35">
        <f>SUM(L84:L90)</f>
        <v>0</v>
      </c>
    </row>
    <row r="92" spans="1:12" ht="12.75" customHeight="1" x14ac:dyDescent="0.25">
      <c r="A92" s="37">
        <f t="shared" ref="A92:B92" si="20">A84</f>
        <v>1</v>
      </c>
      <c r="B92" s="38">
        <f t="shared" si="20"/>
        <v>5</v>
      </c>
      <c r="C92" s="39" t="s">
        <v>29</v>
      </c>
      <c r="D92" s="29"/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/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9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9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2.75" customHeight="1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2.75" customHeight="1" x14ac:dyDescent="0.25">
      <c r="A101" s="30"/>
      <c r="B101" s="31"/>
      <c r="C101" s="32"/>
      <c r="D101" s="33" t="s">
        <v>28</v>
      </c>
      <c r="E101" s="34"/>
      <c r="F101" s="35">
        <f t="shared" ref="F101:J101" si="21">SUM(F92:F100)</f>
        <v>0</v>
      </c>
      <c r="G101" s="35">
        <f t="shared" si="21"/>
        <v>0</v>
      </c>
      <c r="H101" s="35">
        <f t="shared" si="21"/>
        <v>0</v>
      </c>
      <c r="I101" s="35">
        <f t="shared" si="21"/>
        <v>0</v>
      </c>
      <c r="J101" s="35">
        <f t="shared" si="21"/>
        <v>0</v>
      </c>
      <c r="K101" s="36"/>
      <c r="L101" s="35">
        <f>SUM(L92:L100)</f>
        <v>0</v>
      </c>
    </row>
    <row r="102" spans="1:12" ht="15.75" customHeight="1" x14ac:dyDescent="0.25">
      <c r="A102" s="40">
        <f t="shared" ref="A102:B102" si="22">A84</f>
        <v>1</v>
      </c>
      <c r="B102" s="41">
        <f t="shared" si="22"/>
        <v>5</v>
      </c>
      <c r="C102" s="58" t="s">
        <v>32</v>
      </c>
      <c r="D102" s="59"/>
      <c r="E102" s="42"/>
      <c r="F102" s="43">
        <f t="shared" ref="F102:J102" si="23">F91+F101</f>
        <v>590</v>
      </c>
      <c r="G102" s="43">
        <f t="shared" si="23"/>
        <v>23</v>
      </c>
      <c r="H102" s="43">
        <f t="shared" si="23"/>
        <v>26</v>
      </c>
      <c r="I102" s="43">
        <f t="shared" si="23"/>
        <v>92</v>
      </c>
      <c r="J102" s="43">
        <f t="shared" si="23"/>
        <v>689</v>
      </c>
      <c r="K102" s="43"/>
      <c r="L102" s="43">
        <f>L91+L101</f>
        <v>0</v>
      </c>
    </row>
    <row r="103" spans="1:12" ht="12.75" customHeight="1" x14ac:dyDescent="0.25">
      <c r="A103" s="15">
        <v>2</v>
      </c>
      <c r="B103" s="16">
        <v>1</v>
      </c>
      <c r="C103" s="17" t="s">
        <v>23</v>
      </c>
      <c r="D103" s="18" t="s">
        <v>24</v>
      </c>
      <c r="E103" s="19" t="s">
        <v>85</v>
      </c>
      <c r="F103" s="20">
        <v>120</v>
      </c>
      <c r="G103" s="20">
        <v>10</v>
      </c>
      <c r="H103" s="20">
        <v>13</v>
      </c>
      <c r="I103" s="20">
        <v>21</v>
      </c>
      <c r="J103" s="20">
        <v>264</v>
      </c>
      <c r="K103" s="21" t="s">
        <v>86</v>
      </c>
      <c r="L103" s="20"/>
    </row>
    <row r="104" spans="1:12" ht="12.75" customHeight="1" x14ac:dyDescent="0.25">
      <c r="A104" s="22"/>
      <c r="B104" s="23"/>
      <c r="C104" s="24"/>
      <c r="D104" s="25"/>
      <c r="E104" s="26" t="s">
        <v>87</v>
      </c>
      <c r="F104" s="27">
        <v>150</v>
      </c>
      <c r="G104" s="27">
        <v>6</v>
      </c>
      <c r="H104" s="27">
        <v>8</v>
      </c>
      <c r="I104" s="27">
        <v>33</v>
      </c>
      <c r="J104" s="27">
        <v>228</v>
      </c>
      <c r="K104" s="28" t="s">
        <v>88</v>
      </c>
      <c r="L104" s="27"/>
    </row>
    <row r="105" spans="1:12" ht="12.75" customHeight="1" x14ac:dyDescent="0.25">
      <c r="A105" s="22"/>
      <c r="B105" s="23"/>
      <c r="C105" s="24"/>
      <c r="D105" s="29" t="s">
        <v>25</v>
      </c>
      <c r="E105" s="26" t="s">
        <v>89</v>
      </c>
      <c r="F105" s="27">
        <v>200</v>
      </c>
      <c r="G105" s="27">
        <v>3</v>
      </c>
      <c r="H105" s="27">
        <v>3</v>
      </c>
      <c r="I105" s="27">
        <v>19</v>
      </c>
      <c r="J105" s="27">
        <v>119</v>
      </c>
      <c r="K105" s="28" t="s">
        <v>43</v>
      </c>
      <c r="L105" s="27"/>
    </row>
    <row r="106" spans="1:12" ht="12.75" customHeight="1" x14ac:dyDescent="0.25">
      <c r="A106" s="22"/>
      <c r="B106" s="23"/>
      <c r="C106" s="24"/>
      <c r="D106" s="29" t="s">
        <v>26</v>
      </c>
      <c r="E106" s="26" t="s">
        <v>37</v>
      </c>
      <c r="F106" s="27">
        <v>50</v>
      </c>
      <c r="G106" s="27">
        <v>5</v>
      </c>
      <c r="H106" s="27">
        <v>1</v>
      </c>
      <c r="I106" s="27">
        <v>33</v>
      </c>
      <c r="J106" s="27">
        <v>157</v>
      </c>
      <c r="K106" s="28">
        <v>1035</v>
      </c>
      <c r="L106" s="27"/>
    </row>
    <row r="107" spans="1:12" ht="12.75" customHeight="1" x14ac:dyDescent="0.25">
      <c r="A107" s="22"/>
      <c r="B107" s="23"/>
      <c r="C107" s="24"/>
      <c r="D107" s="29" t="s">
        <v>27</v>
      </c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22"/>
      <c r="B108" s="23"/>
      <c r="C108" s="24"/>
      <c r="D108" s="25"/>
      <c r="E108" s="26" t="s">
        <v>51</v>
      </c>
      <c r="F108" s="27">
        <v>60</v>
      </c>
      <c r="G108" s="27">
        <v>1</v>
      </c>
      <c r="H108" s="27"/>
      <c r="I108" s="27">
        <v>7</v>
      </c>
      <c r="J108" s="27">
        <v>35</v>
      </c>
      <c r="K108" s="28" t="s">
        <v>90</v>
      </c>
      <c r="L108" s="27"/>
    </row>
    <row r="109" spans="1:12" ht="12.75" customHeight="1" x14ac:dyDescent="0.25">
      <c r="A109" s="22"/>
      <c r="B109" s="23"/>
      <c r="C109" s="24"/>
      <c r="D109" s="25"/>
      <c r="E109" s="26" t="s">
        <v>65</v>
      </c>
      <c r="F109" s="27">
        <v>20</v>
      </c>
      <c r="G109" s="27">
        <v>5</v>
      </c>
      <c r="H109" s="27">
        <v>5</v>
      </c>
      <c r="I109" s="27"/>
      <c r="J109" s="27">
        <v>68</v>
      </c>
      <c r="K109" s="28" t="s">
        <v>68</v>
      </c>
      <c r="L109" s="27"/>
    </row>
    <row r="110" spans="1:12" ht="12.75" customHeight="1" x14ac:dyDescent="0.25">
      <c r="A110" s="30"/>
      <c r="B110" s="31"/>
      <c r="C110" s="32"/>
      <c r="D110" s="33" t="s">
        <v>28</v>
      </c>
      <c r="E110" s="34"/>
      <c r="F110" s="35">
        <f t="shared" ref="F110:J110" si="24">SUM(F103:F109)</f>
        <v>600</v>
      </c>
      <c r="G110" s="35">
        <f t="shared" si="24"/>
        <v>30</v>
      </c>
      <c r="H110" s="35">
        <f t="shared" si="24"/>
        <v>30</v>
      </c>
      <c r="I110" s="35">
        <f t="shared" si="24"/>
        <v>113</v>
      </c>
      <c r="J110" s="35">
        <f t="shared" si="24"/>
        <v>871</v>
      </c>
      <c r="K110" s="36"/>
      <c r="L110" s="35">
        <f>SUM(L103:L109)</f>
        <v>0</v>
      </c>
    </row>
    <row r="111" spans="1:12" ht="12.75" customHeight="1" x14ac:dyDescent="0.25">
      <c r="A111" s="37">
        <f t="shared" ref="A111:B111" si="25">A103</f>
        <v>2</v>
      </c>
      <c r="B111" s="38">
        <f t="shared" si="25"/>
        <v>1</v>
      </c>
      <c r="C111" s="39" t="s">
        <v>29</v>
      </c>
      <c r="D111" s="29"/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/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/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9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9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2.75" customHeight="1" x14ac:dyDescent="0.25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spans="1:12" ht="12.75" customHeight="1" x14ac:dyDescent="0.25">
      <c r="A120" s="30"/>
      <c r="B120" s="31"/>
      <c r="C120" s="32"/>
      <c r="D120" s="33" t="s">
        <v>28</v>
      </c>
      <c r="E120" s="34"/>
      <c r="F120" s="35">
        <f t="shared" ref="F120:J120" si="26">SUM(F111:F119)</f>
        <v>0</v>
      </c>
      <c r="G120" s="35">
        <f t="shared" si="26"/>
        <v>0</v>
      </c>
      <c r="H120" s="35">
        <f t="shared" si="26"/>
        <v>0</v>
      </c>
      <c r="I120" s="35">
        <f t="shared" si="26"/>
        <v>0</v>
      </c>
      <c r="J120" s="35">
        <f t="shared" si="26"/>
        <v>0</v>
      </c>
      <c r="K120" s="36"/>
      <c r="L120" s="35">
        <f>SUM(L111:L119)</f>
        <v>0</v>
      </c>
    </row>
    <row r="121" spans="1:12" ht="12.75" customHeight="1" x14ac:dyDescent="0.25">
      <c r="A121" s="40">
        <f t="shared" ref="A121:B121" si="27">A103</f>
        <v>2</v>
      </c>
      <c r="B121" s="41">
        <f t="shared" si="27"/>
        <v>1</v>
      </c>
      <c r="C121" s="58" t="s">
        <v>32</v>
      </c>
      <c r="D121" s="59"/>
      <c r="E121" s="42"/>
      <c r="F121" s="43">
        <f t="shared" ref="F121:J121" si="28">F110+F120</f>
        <v>600</v>
      </c>
      <c r="G121" s="43">
        <f t="shared" si="28"/>
        <v>30</v>
      </c>
      <c r="H121" s="43">
        <f t="shared" si="28"/>
        <v>30</v>
      </c>
      <c r="I121" s="43">
        <f t="shared" si="28"/>
        <v>113</v>
      </c>
      <c r="J121" s="43">
        <f t="shared" si="28"/>
        <v>871</v>
      </c>
      <c r="K121" s="43"/>
      <c r="L121" s="43">
        <f>L110+L120</f>
        <v>0</v>
      </c>
    </row>
    <row r="122" spans="1:12" ht="12.75" customHeight="1" x14ac:dyDescent="0.25">
      <c r="A122" s="44">
        <v>2</v>
      </c>
      <c r="B122" s="23">
        <v>2</v>
      </c>
      <c r="C122" s="17" t="s">
        <v>23</v>
      </c>
      <c r="D122" s="18" t="s">
        <v>24</v>
      </c>
      <c r="E122" s="19" t="s">
        <v>91</v>
      </c>
      <c r="F122" s="20">
        <v>120</v>
      </c>
      <c r="G122" s="20">
        <v>28</v>
      </c>
      <c r="H122" s="20">
        <v>37</v>
      </c>
      <c r="I122" s="20"/>
      <c r="J122" s="20">
        <v>450</v>
      </c>
      <c r="K122" s="21" t="s">
        <v>95</v>
      </c>
      <c r="L122" s="20"/>
    </row>
    <row r="123" spans="1:12" ht="12.75" customHeight="1" x14ac:dyDescent="0.25">
      <c r="A123" s="44"/>
      <c r="B123" s="23"/>
      <c r="C123" s="24"/>
      <c r="D123" s="25"/>
      <c r="E123" s="26" t="s">
        <v>92</v>
      </c>
      <c r="F123" s="27">
        <v>150</v>
      </c>
      <c r="G123" s="27">
        <v>3</v>
      </c>
      <c r="H123" s="27">
        <v>6</v>
      </c>
      <c r="I123" s="27">
        <v>33</v>
      </c>
      <c r="J123" s="27">
        <v>198</v>
      </c>
      <c r="K123" s="28">
        <v>334</v>
      </c>
      <c r="L123" s="27"/>
    </row>
    <row r="124" spans="1:12" ht="12.75" customHeight="1" x14ac:dyDescent="0.25">
      <c r="A124" s="44"/>
      <c r="B124" s="23"/>
      <c r="C124" s="24"/>
      <c r="D124" s="29" t="s">
        <v>25</v>
      </c>
      <c r="E124" s="26" t="s">
        <v>93</v>
      </c>
      <c r="F124" s="27">
        <v>200</v>
      </c>
      <c r="G124" s="27"/>
      <c r="H124" s="27"/>
      <c r="I124" s="27">
        <v>20</v>
      </c>
      <c r="J124" s="27">
        <v>77</v>
      </c>
      <c r="K124" s="28" t="s">
        <v>96</v>
      </c>
      <c r="L124" s="27"/>
    </row>
    <row r="125" spans="1:12" ht="12.75" customHeight="1" x14ac:dyDescent="0.25">
      <c r="A125" s="44"/>
      <c r="B125" s="23"/>
      <c r="C125" s="24"/>
      <c r="D125" s="29" t="s">
        <v>26</v>
      </c>
      <c r="E125" s="26" t="s">
        <v>37</v>
      </c>
      <c r="F125" s="27">
        <v>50</v>
      </c>
      <c r="G125" s="27">
        <v>5</v>
      </c>
      <c r="H125" s="27">
        <v>1</v>
      </c>
      <c r="I125" s="27">
        <v>33</v>
      </c>
      <c r="J125" s="27">
        <v>157</v>
      </c>
      <c r="K125" s="28">
        <v>1035</v>
      </c>
      <c r="L125" s="27"/>
    </row>
    <row r="126" spans="1:12" ht="12.75" customHeight="1" x14ac:dyDescent="0.25">
      <c r="A126" s="44"/>
      <c r="B126" s="23"/>
      <c r="C126" s="24"/>
      <c r="D126" s="29" t="s">
        <v>27</v>
      </c>
      <c r="E126" s="26" t="s">
        <v>94</v>
      </c>
      <c r="F126" s="27">
        <v>100</v>
      </c>
      <c r="G126" s="27">
        <v>1</v>
      </c>
      <c r="H126" s="27">
        <v>1</v>
      </c>
      <c r="I126" s="27">
        <v>20</v>
      </c>
      <c r="J126" s="27">
        <v>89</v>
      </c>
      <c r="K126" s="28" t="s">
        <v>60</v>
      </c>
      <c r="L126" s="27"/>
    </row>
    <row r="127" spans="1:12" ht="12.75" customHeight="1" x14ac:dyDescent="0.25">
      <c r="A127" s="44"/>
      <c r="B127" s="23"/>
      <c r="C127" s="24"/>
      <c r="D127" s="25"/>
      <c r="E127" s="26" t="s">
        <v>97</v>
      </c>
      <c r="F127" s="27">
        <v>100</v>
      </c>
      <c r="G127" s="27">
        <v>1</v>
      </c>
      <c r="H127" s="27">
        <v>1</v>
      </c>
      <c r="I127" s="27">
        <v>20</v>
      </c>
      <c r="J127" s="27">
        <v>89</v>
      </c>
      <c r="K127" s="28">
        <v>10</v>
      </c>
      <c r="L127" s="27"/>
    </row>
    <row r="128" spans="1:12" ht="12.75" customHeight="1" x14ac:dyDescent="0.25">
      <c r="A128" s="44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5"/>
      <c r="B129" s="31"/>
      <c r="C129" s="32"/>
      <c r="D129" s="33" t="s">
        <v>28</v>
      </c>
      <c r="E129" s="34"/>
      <c r="F129" s="35">
        <f t="shared" ref="F129:J129" si="29">SUM(F122:F128)</f>
        <v>720</v>
      </c>
      <c r="G129" s="35">
        <f t="shared" si="29"/>
        <v>38</v>
      </c>
      <c r="H129" s="35">
        <f t="shared" si="29"/>
        <v>46</v>
      </c>
      <c r="I129" s="35">
        <f t="shared" si="29"/>
        <v>126</v>
      </c>
      <c r="J129" s="35">
        <f t="shared" si="29"/>
        <v>1060</v>
      </c>
      <c r="K129" s="36"/>
      <c r="L129" s="35">
        <f>SUM(L122:L128)</f>
        <v>0</v>
      </c>
    </row>
    <row r="130" spans="1:12" ht="12.75" customHeight="1" x14ac:dyDescent="0.25">
      <c r="A130" s="38">
        <f t="shared" ref="A130:B130" si="30">A122</f>
        <v>2</v>
      </c>
      <c r="B130" s="38">
        <f t="shared" si="30"/>
        <v>2</v>
      </c>
      <c r="C130" s="39" t="s">
        <v>29</v>
      </c>
      <c r="D130" s="29"/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/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/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9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9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2.75" customHeight="1" x14ac:dyDescent="0.25">
      <c r="A138" s="44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2.75" customHeight="1" x14ac:dyDescent="0.25">
      <c r="A139" s="45"/>
      <c r="B139" s="31"/>
      <c r="C139" s="32"/>
      <c r="D139" s="33" t="s">
        <v>28</v>
      </c>
      <c r="E139" s="34"/>
      <c r="F139" s="35">
        <f t="shared" ref="F139:J139" si="31">SUM(F130:F138)</f>
        <v>0</v>
      </c>
      <c r="G139" s="35">
        <f t="shared" si="31"/>
        <v>0</v>
      </c>
      <c r="H139" s="35">
        <f t="shared" si="31"/>
        <v>0</v>
      </c>
      <c r="I139" s="35">
        <f t="shared" si="31"/>
        <v>0</v>
      </c>
      <c r="J139" s="35">
        <f t="shared" si="31"/>
        <v>0</v>
      </c>
      <c r="K139" s="36"/>
      <c r="L139" s="35">
        <f>SUM(L130:L138)</f>
        <v>0</v>
      </c>
    </row>
    <row r="140" spans="1:12" ht="12.75" customHeight="1" x14ac:dyDescent="0.25">
      <c r="A140" s="46">
        <f t="shared" ref="A140:B140" si="32">A122</f>
        <v>2</v>
      </c>
      <c r="B140" s="46">
        <f t="shared" si="32"/>
        <v>2</v>
      </c>
      <c r="C140" s="58" t="s">
        <v>32</v>
      </c>
      <c r="D140" s="59"/>
      <c r="E140" s="42"/>
      <c r="F140" s="43">
        <f t="shared" ref="F140:J140" si="33">F129+F139</f>
        <v>720</v>
      </c>
      <c r="G140" s="43">
        <f t="shared" si="33"/>
        <v>38</v>
      </c>
      <c r="H140" s="43">
        <f t="shared" si="33"/>
        <v>46</v>
      </c>
      <c r="I140" s="43">
        <f t="shared" si="33"/>
        <v>126</v>
      </c>
      <c r="J140" s="43">
        <f t="shared" si="33"/>
        <v>1060</v>
      </c>
      <c r="K140" s="43"/>
      <c r="L140" s="43">
        <f>L129+L139</f>
        <v>0</v>
      </c>
    </row>
    <row r="141" spans="1:12" ht="12.75" customHeight="1" x14ac:dyDescent="0.25">
      <c r="A141" s="15">
        <v>2</v>
      </c>
      <c r="B141" s="16">
        <v>3</v>
      </c>
      <c r="C141" s="17" t="s">
        <v>23</v>
      </c>
      <c r="D141" s="18" t="s">
        <v>24</v>
      </c>
      <c r="E141" s="19" t="s">
        <v>98</v>
      </c>
      <c r="F141" s="20">
        <v>100</v>
      </c>
      <c r="G141" s="20">
        <v>13</v>
      </c>
      <c r="H141" s="20">
        <v>7</v>
      </c>
      <c r="I141" s="20">
        <v>6</v>
      </c>
      <c r="J141" s="20">
        <v>136</v>
      </c>
      <c r="K141" s="21" t="s">
        <v>62</v>
      </c>
      <c r="L141" s="20"/>
    </row>
    <row r="142" spans="1:12" ht="12.75" customHeight="1" x14ac:dyDescent="0.25">
      <c r="A142" s="22"/>
      <c r="B142" s="23"/>
      <c r="C142" s="24"/>
      <c r="D142" s="25"/>
      <c r="E142" s="26" t="s">
        <v>99</v>
      </c>
      <c r="F142" s="27">
        <v>170</v>
      </c>
      <c r="G142" s="27">
        <v>5</v>
      </c>
      <c r="H142" s="27">
        <v>8</v>
      </c>
      <c r="I142" s="27">
        <v>29</v>
      </c>
      <c r="J142" s="27">
        <v>207</v>
      </c>
      <c r="K142" s="28" t="s">
        <v>49</v>
      </c>
      <c r="L142" s="27"/>
    </row>
    <row r="143" spans="1:12" ht="12.75" customHeight="1" x14ac:dyDescent="0.25">
      <c r="A143" s="22"/>
      <c r="B143" s="23"/>
      <c r="C143" s="24"/>
      <c r="D143" s="29" t="s">
        <v>25</v>
      </c>
      <c r="E143" s="26" t="s">
        <v>103</v>
      </c>
      <c r="F143" s="27">
        <v>200</v>
      </c>
      <c r="G143" s="27">
        <v>1</v>
      </c>
      <c r="H143" s="27"/>
      <c r="I143" s="27">
        <v>29</v>
      </c>
      <c r="J143" s="27">
        <v>118</v>
      </c>
      <c r="K143" s="28">
        <v>349.17</v>
      </c>
      <c r="L143" s="27"/>
    </row>
    <row r="144" spans="1:12" ht="15.75" customHeight="1" x14ac:dyDescent="0.25">
      <c r="A144" s="22"/>
      <c r="B144" s="23"/>
      <c r="C144" s="24"/>
      <c r="D144" s="29" t="s">
        <v>26</v>
      </c>
      <c r="E144" s="26" t="s">
        <v>37</v>
      </c>
      <c r="F144" s="27">
        <v>50</v>
      </c>
      <c r="G144" s="27">
        <v>5</v>
      </c>
      <c r="H144" s="27">
        <v>1</v>
      </c>
      <c r="I144" s="27">
        <v>33</v>
      </c>
      <c r="J144" s="27">
        <v>157</v>
      </c>
      <c r="K144" s="28">
        <v>1035</v>
      </c>
      <c r="L144" s="27"/>
    </row>
    <row r="145" spans="1:12" ht="12.75" customHeight="1" x14ac:dyDescent="0.25">
      <c r="A145" s="22"/>
      <c r="B145" s="23"/>
      <c r="C145" s="24"/>
      <c r="D145" s="29" t="s">
        <v>27</v>
      </c>
      <c r="E145" s="26" t="s">
        <v>100</v>
      </c>
      <c r="F145" s="27">
        <v>100</v>
      </c>
      <c r="G145" s="27"/>
      <c r="H145" s="27"/>
      <c r="I145" s="27">
        <v>10</v>
      </c>
      <c r="J145" s="27">
        <v>47</v>
      </c>
      <c r="K145" s="28" t="s">
        <v>45</v>
      </c>
      <c r="L145" s="27"/>
    </row>
    <row r="146" spans="1:12" ht="12.75" customHeight="1" x14ac:dyDescent="0.25">
      <c r="A146" s="22"/>
      <c r="B146" s="23"/>
      <c r="C146" s="24"/>
      <c r="D146" s="51" t="s">
        <v>82</v>
      </c>
      <c r="E146" s="26" t="s">
        <v>102</v>
      </c>
      <c r="F146" s="27">
        <v>60</v>
      </c>
      <c r="G146" s="27">
        <v>1</v>
      </c>
      <c r="H146" s="27">
        <v>5</v>
      </c>
      <c r="I146" s="27">
        <v>4</v>
      </c>
      <c r="J146" s="27">
        <v>62</v>
      </c>
      <c r="K146" s="28" t="s">
        <v>101</v>
      </c>
      <c r="L146" s="27"/>
    </row>
    <row r="147" spans="1:12" ht="12.75" customHeight="1" x14ac:dyDescent="0.25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30"/>
      <c r="B148" s="31"/>
      <c r="C148" s="32"/>
      <c r="D148" s="33" t="s">
        <v>28</v>
      </c>
      <c r="E148" s="34"/>
      <c r="F148" s="35">
        <f t="shared" ref="F148:J148" si="34">SUM(F141:F147)</f>
        <v>680</v>
      </c>
      <c r="G148" s="35">
        <f t="shared" si="34"/>
        <v>25</v>
      </c>
      <c r="H148" s="35">
        <f t="shared" si="34"/>
        <v>21</v>
      </c>
      <c r="I148" s="35">
        <f t="shared" si="34"/>
        <v>111</v>
      </c>
      <c r="J148" s="35">
        <f t="shared" si="34"/>
        <v>727</v>
      </c>
      <c r="K148" s="36"/>
      <c r="L148" s="35">
        <f>SUM(L141:L147)</f>
        <v>0</v>
      </c>
    </row>
    <row r="149" spans="1:12" ht="12.75" customHeight="1" x14ac:dyDescent="0.25">
      <c r="A149" s="37">
        <f t="shared" ref="A149:B149" si="35">A141</f>
        <v>2</v>
      </c>
      <c r="B149" s="38">
        <f t="shared" si="35"/>
        <v>3</v>
      </c>
      <c r="C149" s="39" t="s">
        <v>29</v>
      </c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/>
      <c r="E151" s="26"/>
      <c r="F151" s="27"/>
      <c r="G151" s="27"/>
      <c r="H151" s="27"/>
      <c r="I151" s="27"/>
      <c r="J151" s="28"/>
      <c r="K151" s="27"/>
      <c r="L151" s="27"/>
    </row>
    <row r="152" spans="1:12" ht="12.75" customHeight="1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9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9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2.75" customHeight="1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2.75" customHeight="1" x14ac:dyDescent="0.25">
      <c r="A158" s="30"/>
      <c r="B158" s="31"/>
      <c r="C158" s="32"/>
      <c r="D158" s="33" t="s">
        <v>28</v>
      </c>
      <c r="E158" s="34"/>
      <c r="F158" s="35">
        <f t="shared" ref="F158:J158" si="36">SUM(F149:F157)</f>
        <v>0</v>
      </c>
      <c r="G158" s="35">
        <f t="shared" si="36"/>
        <v>0</v>
      </c>
      <c r="H158" s="35">
        <f t="shared" si="36"/>
        <v>0</v>
      </c>
      <c r="I158" s="35">
        <f t="shared" si="36"/>
        <v>0</v>
      </c>
      <c r="J158" s="35">
        <f t="shared" si="36"/>
        <v>0</v>
      </c>
      <c r="K158" s="36"/>
      <c r="L158" s="35">
        <f>SUM(L149:L157)</f>
        <v>0</v>
      </c>
    </row>
    <row r="159" spans="1:12" ht="12.75" customHeight="1" x14ac:dyDescent="0.25">
      <c r="A159" s="40">
        <f t="shared" ref="A159:B159" si="37">A141</f>
        <v>2</v>
      </c>
      <c r="B159" s="41">
        <f t="shared" si="37"/>
        <v>3</v>
      </c>
      <c r="C159" s="58" t="s">
        <v>32</v>
      </c>
      <c r="D159" s="59"/>
      <c r="E159" s="42"/>
      <c r="F159" s="43">
        <f t="shared" ref="F159:J159" si="38">F148+F158</f>
        <v>680</v>
      </c>
      <c r="G159" s="43">
        <f t="shared" si="38"/>
        <v>25</v>
      </c>
      <c r="H159" s="43">
        <f t="shared" si="38"/>
        <v>21</v>
      </c>
      <c r="I159" s="43">
        <f t="shared" si="38"/>
        <v>111</v>
      </c>
      <c r="J159" s="43">
        <f t="shared" si="38"/>
        <v>727</v>
      </c>
      <c r="K159" s="43"/>
      <c r="L159" s="43">
        <f>L148+L158</f>
        <v>0</v>
      </c>
    </row>
    <row r="160" spans="1:12" ht="12.75" customHeight="1" thickBot="1" x14ac:dyDescent="0.3">
      <c r="A160" s="15">
        <v>2</v>
      </c>
      <c r="B160" s="16">
        <v>4</v>
      </c>
      <c r="C160" s="17" t="s">
        <v>23</v>
      </c>
      <c r="D160" s="18" t="s">
        <v>24</v>
      </c>
      <c r="E160" s="19" t="s">
        <v>107</v>
      </c>
      <c r="F160" s="20">
        <v>120</v>
      </c>
      <c r="G160" s="20">
        <v>11</v>
      </c>
      <c r="H160" s="20">
        <v>14</v>
      </c>
      <c r="I160" s="20">
        <v>2</v>
      </c>
      <c r="J160" s="20">
        <v>169</v>
      </c>
      <c r="K160" s="21" t="s">
        <v>70</v>
      </c>
      <c r="L160" s="20"/>
    </row>
    <row r="161" spans="1:12" ht="12.75" customHeight="1" x14ac:dyDescent="0.25">
      <c r="A161" s="22"/>
      <c r="B161" s="23"/>
      <c r="C161" s="24"/>
      <c r="D161" s="25"/>
      <c r="E161" s="19" t="s">
        <v>106</v>
      </c>
      <c r="F161" s="20">
        <v>150</v>
      </c>
      <c r="G161" s="20">
        <v>5</v>
      </c>
      <c r="H161" s="20">
        <v>7</v>
      </c>
      <c r="I161" s="20">
        <v>26</v>
      </c>
      <c r="J161" s="20">
        <v>190</v>
      </c>
      <c r="K161" s="21" t="s">
        <v>42</v>
      </c>
      <c r="L161" s="20"/>
    </row>
    <row r="162" spans="1:12" ht="12.75" customHeight="1" x14ac:dyDescent="0.25">
      <c r="A162" s="22"/>
      <c r="B162" s="23"/>
      <c r="C162" s="24"/>
      <c r="D162" s="29" t="s">
        <v>25</v>
      </c>
      <c r="E162" s="26" t="s">
        <v>108</v>
      </c>
      <c r="F162" s="27">
        <v>200</v>
      </c>
      <c r="G162" s="27">
        <v>3</v>
      </c>
      <c r="H162" s="27">
        <v>3</v>
      </c>
      <c r="I162" s="27">
        <v>19</v>
      </c>
      <c r="J162" s="27">
        <v>119</v>
      </c>
      <c r="K162" s="28" t="s">
        <v>43</v>
      </c>
      <c r="L162" s="27"/>
    </row>
    <row r="163" spans="1:12" ht="12.75" customHeight="1" x14ac:dyDescent="0.25">
      <c r="A163" s="22"/>
      <c r="B163" s="23"/>
      <c r="C163" s="24"/>
      <c r="D163" s="29" t="s">
        <v>26</v>
      </c>
      <c r="E163" s="26" t="s">
        <v>37</v>
      </c>
      <c r="F163" s="27">
        <v>50</v>
      </c>
      <c r="G163" s="27">
        <v>5</v>
      </c>
      <c r="H163" s="27">
        <v>1</v>
      </c>
      <c r="I163" s="27">
        <v>33</v>
      </c>
      <c r="J163" s="27">
        <v>157</v>
      </c>
      <c r="K163" s="28">
        <v>1035</v>
      </c>
      <c r="L163" s="27"/>
    </row>
    <row r="164" spans="1:12" ht="12.75" customHeight="1" thickBot="1" x14ac:dyDescent="0.3">
      <c r="A164" s="22"/>
      <c r="B164" s="23"/>
      <c r="C164" s="24"/>
      <c r="D164" s="29" t="s">
        <v>27</v>
      </c>
      <c r="E164" s="26" t="s">
        <v>109</v>
      </c>
      <c r="F164" s="27">
        <v>100</v>
      </c>
      <c r="G164" s="27">
        <v>1</v>
      </c>
      <c r="H164" s="27"/>
      <c r="I164" s="27">
        <v>8</v>
      </c>
      <c r="J164" s="27">
        <v>43</v>
      </c>
      <c r="K164" s="28" t="s">
        <v>105</v>
      </c>
      <c r="L164" s="27"/>
    </row>
    <row r="165" spans="1:12" ht="12.75" customHeight="1" x14ac:dyDescent="0.25">
      <c r="A165" s="22"/>
      <c r="B165" s="23"/>
      <c r="C165" s="24"/>
      <c r="D165" s="25"/>
      <c r="E165" s="19" t="s">
        <v>104</v>
      </c>
      <c r="F165" s="20">
        <v>60</v>
      </c>
      <c r="G165" s="20"/>
      <c r="H165" s="20"/>
      <c r="I165" s="20"/>
      <c r="J165" s="20">
        <v>7</v>
      </c>
      <c r="K165" s="21" t="s">
        <v>105</v>
      </c>
      <c r="L165" s="20"/>
    </row>
    <row r="166" spans="1:12" ht="12.75" customHeight="1" x14ac:dyDescent="0.25">
      <c r="A166" s="22"/>
      <c r="B166" s="23"/>
      <c r="C166" s="24"/>
      <c r="D166" s="25"/>
      <c r="E166" s="50" t="s">
        <v>111</v>
      </c>
      <c r="F166" s="53">
        <v>30</v>
      </c>
      <c r="G166" s="53">
        <v>2</v>
      </c>
      <c r="H166" s="53">
        <v>3</v>
      </c>
      <c r="I166" s="53">
        <v>21</v>
      </c>
      <c r="J166" s="53">
        <v>119</v>
      </c>
      <c r="K166" s="54" t="s">
        <v>112</v>
      </c>
      <c r="L166" s="53"/>
    </row>
    <row r="167" spans="1:12" ht="12.75" customHeight="1" x14ac:dyDescent="0.25">
      <c r="A167" s="22"/>
      <c r="B167" s="23"/>
      <c r="C167" s="24"/>
      <c r="D167" s="25"/>
      <c r="E167" s="26" t="s">
        <v>110</v>
      </c>
      <c r="F167" s="27">
        <v>20</v>
      </c>
      <c r="G167" s="27">
        <v>5</v>
      </c>
      <c r="H167" s="27">
        <v>5</v>
      </c>
      <c r="I167" s="27"/>
      <c r="J167" s="27">
        <v>68</v>
      </c>
      <c r="K167" s="28" t="s">
        <v>68</v>
      </c>
      <c r="L167" s="27"/>
    </row>
    <row r="168" spans="1:12" ht="12.75" customHeight="1" x14ac:dyDescent="0.25">
      <c r="A168" s="30"/>
      <c r="B168" s="31"/>
      <c r="C168" s="32"/>
      <c r="D168" s="33" t="s">
        <v>28</v>
      </c>
      <c r="E168" s="34"/>
      <c r="F168" s="35">
        <f t="shared" ref="F168:J168" si="39">SUM(F160:F167)</f>
        <v>730</v>
      </c>
      <c r="G168" s="35">
        <f t="shared" si="39"/>
        <v>32</v>
      </c>
      <c r="H168" s="35">
        <f t="shared" si="39"/>
        <v>33</v>
      </c>
      <c r="I168" s="35">
        <f t="shared" si="39"/>
        <v>109</v>
      </c>
      <c r="J168" s="35">
        <f t="shared" si="39"/>
        <v>872</v>
      </c>
      <c r="K168" s="36"/>
      <c r="L168" s="35">
        <f>SUM(L160:L167)</f>
        <v>0</v>
      </c>
    </row>
    <row r="169" spans="1:12" ht="12.75" customHeight="1" x14ac:dyDescent="0.25">
      <c r="A169" s="37">
        <f t="shared" ref="A169:B169" si="40">A160</f>
        <v>2</v>
      </c>
      <c r="B169" s="38">
        <f t="shared" si="40"/>
        <v>4</v>
      </c>
      <c r="C169" s="39" t="s">
        <v>29</v>
      </c>
      <c r="D169" s="29"/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/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9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9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22"/>
      <c r="B175" s="23"/>
      <c r="C175" s="24"/>
      <c r="D175" s="29"/>
      <c r="E175" s="26"/>
      <c r="F175" s="27"/>
      <c r="G175" s="27"/>
      <c r="H175" s="27"/>
      <c r="I175" s="27"/>
      <c r="J175" s="27"/>
      <c r="K175" s="28"/>
      <c r="L175" s="27"/>
    </row>
    <row r="176" spans="1:12" ht="12.75" customHeight="1" x14ac:dyDescent="0.25">
      <c r="A176" s="22"/>
      <c r="B176" s="23"/>
      <c r="C176" s="24"/>
      <c r="D176" s="51"/>
      <c r="E176" s="26"/>
      <c r="F176" s="27"/>
      <c r="G176" s="27"/>
      <c r="H176" s="27"/>
      <c r="I176" s="27"/>
      <c r="J176" s="27"/>
      <c r="K176" s="28"/>
      <c r="L176" s="27"/>
    </row>
    <row r="177" spans="1:12" ht="12.75" customHeight="1" x14ac:dyDescent="0.25">
      <c r="A177" s="22"/>
      <c r="B177" s="23"/>
      <c r="C177" s="24"/>
      <c r="D177" s="51"/>
      <c r="E177" s="26"/>
      <c r="F177" s="27"/>
      <c r="G177" s="27"/>
      <c r="H177" s="27"/>
      <c r="I177" s="27"/>
      <c r="J177" s="27"/>
      <c r="K177" s="28"/>
      <c r="L177" s="27"/>
    </row>
    <row r="178" spans="1:12" ht="12.75" customHeight="1" x14ac:dyDescent="0.25">
      <c r="A178" s="30"/>
      <c r="B178" s="31"/>
      <c r="C178" s="32"/>
      <c r="D178" s="33" t="s">
        <v>28</v>
      </c>
      <c r="E178" s="34"/>
      <c r="F178" s="35">
        <f t="shared" ref="F178:J178" si="41">SUM(F169:F177)</f>
        <v>0</v>
      </c>
      <c r="G178" s="35">
        <f t="shared" si="41"/>
        <v>0</v>
      </c>
      <c r="H178" s="35">
        <f t="shared" si="41"/>
        <v>0</v>
      </c>
      <c r="I178" s="35">
        <f t="shared" si="41"/>
        <v>0</v>
      </c>
      <c r="J178" s="35">
        <f t="shared" si="41"/>
        <v>0</v>
      </c>
      <c r="K178" s="36"/>
      <c r="L178" s="35">
        <f>SUM(L169:L177)</f>
        <v>0</v>
      </c>
    </row>
    <row r="179" spans="1:12" ht="12.75" customHeight="1" x14ac:dyDescent="0.25">
      <c r="A179" s="40">
        <f t="shared" ref="A179:B179" si="42">A160</f>
        <v>2</v>
      </c>
      <c r="B179" s="41">
        <f t="shared" si="42"/>
        <v>4</v>
      </c>
      <c r="C179" s="58" t="s">
        <v>32</v>
      </c>
      <c r="D179" s="59"/>
      <c r="E179" s="42"/>
      <c r="F179" s="43">
        <f t="shared" ref="F179:J179" si="43">F168+F178</f>
        <v>730</v>
      </c>
      <c r="G179" s="43">
        <f t="shared" si="43"/>
        <v>32</v>
      </c>
      <c r="H179" s="43">
        <f t="shared" si="43"/>
        <v>33</v>
      </c>
      <c r="I179" s="43">
        <f t="shared" si="43"/>
        <v>109</v>
      </c>
      <c r="J179" s="43">
        <f t="shared" si="43"/>
        <v>872</v>
      </c>
      <c r="K179" s="43"/>
      <c r="L179" s="43">
        <f>L168+L178</f>
        <v>0</v>
      </c>
    </row>
    <row r="180" spans="1:12" ht="12.75" customHeight="1" x14ac:dyDescent="0.25">
      <c r="A180" s="15">
        <v>2</v>
      </c>
      <c r="B180" s="16">
        <v>5</v>
      </c>
      <c r="C180" s="17" t="s">
        <v>23</v>
      </c>
      <c r="D180" s="18" t="s">
        <v>24</v>
      </c>
      <c r="E180" s="19" t="s">
        <v>47</v>
      </c>
      <c r="F180" s="20">
        <v>100</v>
      </c>
      <c r="G180" s="20">
        <v>16</v>
      </c>
      <c r="H180" s="20">
        <v>15</v>
      </c>
      <c r="I180" s="20">
        <v>3</v>
      </c>
      <c r="J180" s="20">
        <v>201</v>
      </c>
      <c r="K180" s="21" t="s">
        <v>119</v>
      </c>
      <c r="L180" s="20"/>
    </row>
    <row r="181" spans="1:12" ht="12.75" customHeight="1" x14ac:dyDescent="0.25">
      <c r="A181" s="22"/>
      <c r="B181" s="23"/>
      <c r="C181" s="24"/>
      <c r="D181" s="25"/>
      <c r="E181" s="26" t="s">
        <v>48</v>
      </c>
      <c r="F181" s="27">
        <v>150</v>
      </c>
      <c r="G181" s="27">
        <v>3</v>
      </c>
      <c r="H181" s="27">
        <v>6</v>
      </c>
      <c r="I181" s="27">
        <v>22</v>
      </c>
      <c r="J181" s="27">
        <v>156</v>
      </c>
      <c r="K181" s="28" t="s">
        <v>113</v>
      </c>
      <c r="L181" s="27"/>
    </row>
    <row r="182" spans="1:12" ht="12.75" customHeight="1" x14ac:dyDescent="0.25">
      <c r="A182" s="22"/>
      <c r="B182" s="23"/>
      <c r="C182" s="24"/>
      <c r="D182" s="29" t="s">
        <v>25</v>
      </c>
      <c r="E182" s="26" t="s">
        <v>114</v>
      </c>
      <c r="F182" s="27">
        <v>200</v>
      </c>
      <c r="G182" s="27"/>
      <c r="H182" s="27"/>
      <c r="I182" s="27">
        <v>20</v>
      </c>
      <c r="J182" s="27">
        <v>76</v>
      </c>
      <c r="K182" s="28" t="s">
        <v>115</v>
      </c>
      <c r="L182" s="27"/>
    </row>
    <row r="183" spans="1:12" ht="12.75" customHeight="1" x14ac:dyDescent="0.25">
      <c r="A183" s="22"/>
      <c r="B183" s="23"/>
      <c r="C183" s="24"/>
      <c r="D183" s="29" t="s">
        <v>26</v>
      </c>
      <c r="E183" s="26" t="s">
        <v>37</v>
      </c>
      <c r="F183" s="27">
        <v>50</v>
      </c>
      <c r="G183" s="27">
        <v>5</v>
      </c>
      <c r="H183" s="27">
        <v>1</v>
      </c>
      <c r="I183" s="27">
        <v>33</v>
      </c>
      <c r="J183" s="27">
        <v>157</v>
      </c>
      <c r="K183" s="28">
        <v>1035</v>
      </c>
      <c r="L183" s="27"/>
    </row>
    <row r="184" spans="1:12" ht="12.75" customHeight="1" x14ac:dyDescent="0.25">
      <c r="A184" s="22"/>
      <c r="B184" s="23"/>
      <c r="C184" s="24"/>
      <c r="D184" s="29" t="s">
        <v>27</v>
      </c>
      <c r="E184" s="26"/>
      <c r="F184" s="27"/>
      <c r="G184" s="27"/>
      <c r="H184" s="27"/>
      <c r="I184" s="27"/>
      <c r="J184" s="27"/>
      <c r="K184" s="28"/>
      <c r="L184" s="27"/>
    </row>
    <row r="185" spans="1:12" ht="12.75" customHeight="1" x14ac:dyDescent="0.25">
      <c r="A185" s="22"/>
      <c r="B185" s="23"/>
      <c r="C185" s="24"/>
      <c r="D185" s="51" t="s">
        <v>30</v>
      </c>
      <c r="E185" s="26" t="s">
        <v>116</v>
      </c>
      <c r="F185" s="27">
        <v>60</v>
      </c>
      <c r="G185" s="27">
        <v>1</v>
      </c>
      <c r="H185" s="27">
        <v>2</v>
      </c>
      <c r="I185" s="27">
        <v>4</v>
      </c>
      <c r="J185" s="27">
        <v>41</v>
      </c>
      <c r="K185" s="28" t="s">
        <v>76</v>
      </c>
      <c r="L185" s="27"/>
    </row>
    <row r="186" spans="1:12" ht="12.75" customHeight="1" x14ac:dyDescent="0.25">
      <c r="A186" s="22"/>
      <c r="B186" s="23"/>
      <c r="C186" s="24"/>
      <c r="D186" s="51" t="s">
        <v>120</v>
      </c>
      <c r="E186" s="26" t="s">
        <v>117</v>
      </c>
      <c r="F186" s="27">
        <v>50</v>
      </c>
      <c r="G186" s="27"/>
      <c r="H186" s="27"/>
      <c r="I186" s="27">
        <v>40</v>
      </c>
      <c r="J186" s="27">
        <v>163</v>
      </c>
      <c r="K186" s="28" t="s">
        <v>118</v>
      </c>
      <c r="L186" s="27"/>
    </row>
    <row r="187" spans="1:12" ht="15.75" customHeight="1" x14ac:dyDescent="0.25">
      <c r="A187" s="30"/>
      <c r="B187" s="31"/>
      <c r="C187" s="32"/>
      <c r="D187" s="33" t="s">
        <v>28</v>
      </c>
      <c r="E187" s="34"/>
      <c r="F187" s="35">
        <f t="shared" ref="F187:J187" si="44">SUM(F180:F186)</f>
        <v>610</v>
      </c>
      <c r="G187" s="35">
        <f t="shared" si="44"/>
        <v>25</v>
      </c>
      <c r="H187" s="35">
        <f t="shared" si="44"/>
        <v>24</v>
      </c>
      <c r="I187" s="35">
        <f t="shared" si="44"/>
        <v>122</v>
      </c>
      <c r="J187" s="35">
        <f t="shared" si="44"/>
        <v>794</v>
      </c>
      <c r="K187" s="36"/>
      <c r="L187" s="35">
        <f>SUM(L180:L186)</f>
        <v>0</v>
      </c>
    </row>
    <row r="188" spans="1:12" ht="12.75" customHeight="1" x14ac:dyDescent="0.25">
      <c r="A188" s="37">
        <f t="shared" ref="A188:B188" si="45">A180</f>
        <v>2</v>
      </c>
      <c r="B188" s="38">
        <f t="shared" si="45"/>
        <v>5</v>
      </c>
      <c r="C188" s="39" t="s">
        <v>29</v>
      </c>
      <c r="D188" s="29"/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thickBot="1" x14ac:dyDescent="0.3">
      <c r="A189" s="22"/>
      <c r="B189" s="23"/>
      <c r="C189" s="24"/>
      <c r="D189" s="29"/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/>
      <c r="E190" s="19"/>
      <c r="F190" s="20"/>
      <c r="G190" s="20"/>
      <c r="H190" s="20"/>
      <c r="I190" s="20"/>
      <c r="J190" s="20"/>
      <c r="K190" s="21"/>
      <c r="L190" s="20"/>
    </row>
    <row r="191" spans="1:12" ht="12.75" customHeight="1" x14ac:dyDescent="0.25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9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9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22"/>
      <c r="B194" s="23"/>
      <c r="C194" s="24"/>
      <c r="D194" s="29"/>
      <c r="E194" s="26"/>
      <c r="F194" s="27"/>
      <c r="G194" s="27"/>
      <c r="H194" s="27"/>
      <c r="I194" s="27"/>
      <c r="J194" s="27"/>
      <c r="K194" s="28"/>
      <c r="L194" s="27"/>
    </row>
    <row r="195" spans="1:12" ht="12.75" customHeight="1" x14ac:dyDescent="0.25">
      <c r="A195" s="22"/>
      <c r="B195" s="23"/>
      <c r="C195" s="24"/>
      <c r="D195" s="51"/>
      <c r="E195" s="26"/>
      <c r="F195" s="27"/>
      <c r="G195" s="27"/>
      <c r="H195" s="27"/>
      <c r="I195" s="27"/>
      <c r="J195" s="27"/>
      <c r="K195" s="28"/>
      <c r="L195" s="27"/>
    </row>
    <row r="196" spans="1:12" ht="12.75" customHeight="1" x14ac:dyDescent="0.25">
      <c r="A196" s="22"/>
      <c r="B196" s="23"/>
      <c r="C196" s="24"/>
      <c r="D196" s="25"/>
      <c r="E196" s="26"/>
      <c r="F196" s="27"/>
      <c r="G196" s="27"/>
      <c r="H196" s="27"/>
      <c r="I196" s="27"/>
      <c r="J196" s="27"/>
      <c r="K196" s="28"/>
      <c r="L196" s="27"/>
    </row>
    <row r="197" spans="1:12" ht="12.75" customHeight="1" x14ac:dyDescent="0.25">
      <c r="A197" s="30"/>
      <c r="B197" s="31"/>
      <c r="C197" s="32"/>
      <c r="D197" s="33" t="s">
        <v>28</v>
      </c>
      <c r="E197" s="34"/>
      <c r="F197" s="35">
        <f t="shared" ref="F197:J197" si="46">SUM(F188:F196)</f>
        <v>0</v>
      </c>
      <c r="G197" s="35">
        <f t="shared" si="46"/>
        <v>0</v>
      </c>
      <c r="H197" s="35">
        <f t="shared" si="46"/>
        <v>0</v>
      </c>
      <c r="I197" s="35">
        <f t="shared" si="46"/>
        <v>0</v>
      </c>
      <c r="J197" s="35">
        <f t="shared" si="46"/>
        <v>0</v>
      </c>
      <c r="K197" s="36"/>
      <c r="L197" s="35">
        <f>SUM(L188:L196)</f>
        <v>0</v>
      </c>
    </row>
    <row r="198" spans="1:12" ht="12.75" customHeight="1" x14ac:dyDescent="0.25">
      <c r="A198" s="40">
        <f t="shared" ref="A198:B198" si="47">A180</f>
        <v>2</v>
      </c>
      <c r="B198" s="41">
        <f t="shared" si="47"/>
        <v>5</v>
      </c>
      <c r="C198" s="58" t="s">
        <v>32</v>
      </c>
      <c r="D198" s="59"/>
      <c r="E198" s="42"/>
      <c r="F198" s="43">
        <f t="shared" ref="F198:J198" si="48">F187+F197</f>
        <v>610</v>
      </c>
      <c r="G198" s="43">
        <f t="shared" si="48"/>
        <v>25</v>
      </c>
      <c r="H198" s="43">
        <f t="shared" si="48"/>
        <v>24</v>
      </c>
      <c r="I198" s="43">
        <f t="shared" si="48"/>
        <v>122</v>
      </c>
      <c r="J198" s="43">
        <f t="shared" si="48"/>
        <v>794</v>
      </c>
      <c r="K198" s="43"/>
      <c r="L198" s="43">
        <f>L187+L197</f>
        <v>0</v>
      </c>
    </row>
    <row r="199" spans="1:12" ht="12.75" customHeight="1" x14ac:dyDescent="0.25">
      <c r="A199" s="47"/>
      <c r="B199" s="48"/>
      <c r="C199" s="55" t="s">
        <v>33</v>
      </c>
      <c r="D199" s="56"/>
      <c r="E199" s="57"/>
      <c r="F199" s="49">
        <f t="shared" ref="F199:J199" si="49">(F25+F45+F64+F83+F102+F121+F140+F159+F179+F198)/(IF(F25=0,0,1)+IF(F45=0,0,1)+IF(F64=0,0,1)+IF(F83=0,0,1)+IF(F102=0,0,1)+IF(F121=0,0,1)+IF(F140=0,0,1)+IF(F159=0,0,1)+IF(F179=0,0,1)+IF(F198=0,0,1))</f>
        <v>681</v>
      </c>
      <c r="G199" s="49">
        <f t="shared" si="49"/>
        <v>30.6</v>
      </c>
      <c r="H199" s="49">
        <f t="shared" si="49"/>
        <v>34.6</v>
      </c>
      <c r="I199" s="49">
        <f t="shared" si="49"/>
        <v>113.6</v>
      </c>
      <c r="J199" s="49">
        <f t="shared" si="49"/>
        <v>890.8</v>
      </c>
      <c r="K199" s="49"/>
      <c r="L199" s="49" t="e">
        <f>(L25+L45+L64+L83+L102+L121+L140+L159+L179+L198)/(IF(L25=0,0,1)+IF(L45=0,0,1)+IF(L64=0,0,1)+IF(L83=0,0,1)+IF(L102=0,0,1)+IF(L121=0,0,1)+IF(L140=0,0,1)+IF(L159=0,0,1)+IF(L179=0,0,1)+IF(L198=0,0,1))</f>
        <v>#DIV/0!</v>
      </c>
    </row>
  </sheetData>
  <mergeCells count="14">
    <mergeCell ref="C83:D83"/>
    <mergeCell ref="C102:D102"/>
    <mergeCell ref="C25:D25"/>
    <mergeCell ref="C1:E1"/>
    <mergeCell ref="H1:K1"/>
    <mergeCell ref="H2:K2"/>
    <mergeCell ref="C45:D45"/>
    <mergeCell ref="C64:D64"/>
    <mergeCell ref="C199:E199"/>
    <mergeCell ref="C198:D198"/>
    <mergeCell ref="C121:D121"/>
    <mergeCell ref="C140:D140"/>
    <mergeCell ref="C159:D159"/>
    <mergeCell ref="C179:D179"/>
  </mergeCells>
  <pageMargins left="0.70866141732283472" right="0.70866141732283472" top="0.74803149606299213" bottom="0.7480314960629921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2023-10-16T11:24:55Z</cp:lastPrinted>
  <dcterms:created xsi:type="dcterms:W3CDTF">2022-05-16T14:23:56Z</dcterms:created>
  <dcterms:modified xsi:type="dcterms:W3CDTF">2023-10-16T11:25:28Z</dcterms:modified>
</cp:coreProperties>
</file>